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цены2026" sheetId="1" r:id="rId1"/>
  </sheets>
  <calcPr calcId="114210" refMode="R1C1"/>
</workbook>
</file>

<file path=xl/calcChain.xml><?xml version="1.0" encoding="utf-8"?>
<calcChain xmlns="http://schemas.openxmlformats.org/spreadsheetml/2006/main">
  <c r="H74" i="1"/>
  <c r="I74"/>
  <c r="H73"/>
  <c r="I73"/>
  <c r="H72"/>
  <c r="I72"/>
  <c r="H71"/>
  <c r="I71"/>
  <c r="H70"/>
  <c r="I70"/>
  <c r="H69"/>
  <c r="I69"/>
  <c r="H68"/>
  <c r="I68"/>
  <c r="H67"/>
  <c r="I67"/>
  <c r="H66"/>
  <c r="I66"/>
  <c r="H65"/>
  <c r="I65"/>
  <c r="H64"/>
  <c r="I64"/>
  <c r="H63"/>
  <c r="I63"/>
  <c r="H57"/>
  <c r="I57"/>
  <c r="C57"/>
  <c r="H56"/>
  <c r="I56"/>
  <c r="H55"/>
  <c r="I55"/>
  <c r="H53"/>
  <c r="I53"/>
  <c r="C53"/>
  <c r="H52"/>
  <c r="I52"/>
  <c r="C52"/>
  <c r="H51"/>
  <c r="I51"/>
  <c r="C51"/>
  <c r="H50"/>
  <c r="I50"/>
  <c r="H49"/>
  <c r="I49"/>
  <c r="H48"/>
  <c r="I48"/>
  <c r="H47"/>
  <c r="I47"/>
  <c r="H45"/>
  <c r="I45"/>
  <c r="C45"/>
  <c r="H44"/>
  <c r="I44"/>
  <c r="C44"/>
  <c r="H43"/>
  <c r="I43"/>
  <c r="C43"/>
  <c r="H42"/>
  <c r="I42"/>
  <c r="C42"/>
  <c r="H41"/>
  <c r="I41"/>
  <c r="C41"/>
  <c r="H40"/>
  <c r="I40"/>
  <c r="C40"/>
  <c r="H39"/>
  <c r="I39"/>
  <c r="C39"/>
  <c r="H38"/>
  <c r="I38"/>
  <c r="C38"/>
  <c r="H37"/>
  <c r="I37"/>
  <c r="C37"/>
  <c r="H36"/>
  <c r="I36"/>
  <c r="C36"/>
  <c r="H35"/>
  <c r="I35"/>
  <c r="C35"/>
  <c r="H34"/>
  <c r="I34"/>
  <c r="C34"/>
  <c r="H32"/>
  <c r="I32"/>
  <c r="C32"/>
  <c r="H31"/>
  <c r="I31"/>
  <c r="C31"/>
  <c r="H30"/>
  <c r="I30"/>
  <c r="C30"/>
  <c r="H29"/>
  <c r="I29"/>
  <c r="C29"/>
  <c r="H28"/>
  <c r="I28"/>
  <c r="C28"/>
  <c r="H27"/>
  <c r="I27"/>
  <c r="J27"/>
  <c r="H26"/>
  <c r="I26"/>
  <c r="H25"/>
  <c r="I25"/>
  <c r="C25"/>
  <c r="H24"/>
  <c r="I24"/>
  <c r="C24"/>
  <c r="H23"/>
  <c r="I23"/>
  <c r="C23"/>
  <c r="H22"/>
  <c r="I22"/>
  <c r="H21"/>
  <c r="I21"/>
  <c r="H20"/>
  <c r="I20"/>
  <c r="C20"/>
  <c r="H18"/>
  <c r="I18"/>
  <c r="C18"/>
  <c r="I17"/>
  <c r="H17"/>
  <c r="C17"/>
  <c r="H15"/>
  <c r="I15"/>
  <c r="C15"/>
  <c r="I13"/>
  <c r="H13"/>
  <c r="H11"/>
  <c r="I11"/>
  <c r="C11"/>
  <c r="H9"/>
  <c r="I9"/>
  <c r="C9"/>
  <c r="H8"/>
  <c r="I8"/>
  <c r="C8"/>
  <c r="H6"/>
  <c r="I6"/>
  <c r="C6"/>
  <c r="H4"/>
  <c r="I4"/>
  <c r="C4"/>
</calcChain>
</file>

<file path=xl/sharedStrings.xml><?xml version="1.0" encoding="utf-8"?>
<sst xmlns="http://schemas.openxmlformats.org/spreadsheetml/2006/main" count="163" uniqueCount="107">
  <si>
    <t xml:space="preserve">                                    ЦІНИ НА ПРОДУКЦІЮ  ТОВ «КП  ЗЗЗБВ»    </t>
  </si>
  <si>
    <t>№</t>
  </si>
  <si>
    <t>м3</t>
  </si>
  <si>
    <t>штук</t>
  </si>
  <si>
    <t>Наіменування продукції</t>
  </si>
  <si>
    <t>вес</t>
  </si>
  <si>
    <t>ед.изм.</t>
  </si>
  <si>
    <t>Відпускна ціна за штуку</t>
  </si>
  <si>
    <t>п.п</t>
  </si>
  <si>
    <t>в 1 вир.</t>
  </si>
  <si>
    <t>в 1 м3</t>
  </si>
  <si>
    <t>т</t>
  </si>
  <si>
    <t>Ціна</t>
  </si>
  <si>
    <t>ПДВ</t>
  </si>
  <si>
    <t>Сума</t>
  </si>
  <si>
    <t>Підвищенний.борд.-3 м</t>
  </si>
  <si>
    <t>шт</t>
  </si>
  <si>
    <t>(3х0,6х0,25 скос)</t>
  </si>
  <si>
    <t>Плиты дорожні(3/1,5/0,18)</t>
  </si>
  <si>
    <t>Плитка канальна(1х0,5х0,08)</t>
  </si>
  <si>
    <t>Камені бортові-1 м</t>
  </si>
  <si>
    <t>БР100.30.15(1х0,3х0,15/0,12/)</t>
  </si>
  <si>
    <t>Камені бортові  -  1 м</t>
  </si>
  <si>
    <t>БР100.30.18(1х0,3х0,18/0,15/)</t>
  </si>
  <si>
    <t>Камені бортові-3 м</t>
  </si>
  <si>
    <t>БР300.30.18(3х0,3х0,18/0,15/)</t>
  </si>
  <si>
    <t>Поребрик</t>
  </si>
  <si>
    <t>(1х0,20х0,08/0,10/)</t>
  </si>
  <si>
    <t>Прикромковий лоток Б1-20-50</t>
  </si>
  <si>
    <t>Стійки СС-1</t>
  </si>
  <si>
    <t>Фундаментні блоки М 150</t>
  </si>
  <si>
    <t xml:space="preserve">ФБС 24-3-6 </t>
  </si>
  <si>
    <t>ФБС 12-3-6</t>
  </si>
  <si>
    <t>ФБС 9-3-6</t>
  </si>
  <si>
    <t xml:space="preserve">ФБС 24-4-6 </t>
  </si>
  <si>
    <t xml:space="preserve">ФБС 12-4-6 </t>
  </si>
  <si>
    <t xml:space="preserve">ФБС 9-4-6 </t>
  </si>
  <si>
    <t xml:space="preserve">ФБС 24-5-6 </t>
  </si>
  <si>
    <t xml:space="preserve">  н/р</t>
  </si>
  <si>
    <t xml:space="preserve">ФБС 12-5-6 </t>
  </si>
  <si>
    <t xml:space="preserve">ФБС 9-5-6 </t>
  </si>
  <si>
    <t xml:space="preserve">ФБС 24-6-6 </t>
  </si>
  <si>
    <t xml:space="preserve">ФБС 12-6-6 </t>
  </si>
  <si>
    <t xml:space="preserve">ФБС 9-6-6 </t>
  </si>
  <si>
    <t>Кільце Стінове ДСТУ БВ.2-106:2010 ГОСТ 8020.90</t>
  </si>
  <si>
    <t>КС 7.3</t>
  </si>
  <si>
    <t>КС 7.6</t>
  </si>
  <si>
    <t>КС 7.9</t>
  </si>
  <si>
    <t>КС 10.3</t>
  </si>
  <si>
    <t>0.2</t>
  </si>
  <si>
    <t>КС 10.6</t>
  </si>
  <si>
    <t>0.4</t>
  </si>
  <si>
    <t>КС 10.9</t>
  </si>
  <si>
    <t>0.6</t>
  </si>
  <si>
    <t>КС 15.3</t>
  </si>
  <si>
    <t>0.33</t>
  </si>
  <si>
    <t>КС 15,6</t>
  </si>
  <si>
    <t>0.66</t>
  </si>
  <si>
    <t>КС 15.9</t>
  </si>
  <si>
    <t>КС 20.3</t>
  </si>
  <si>
    <t>0.49</t>
  </si>
  <si>
    <t>КС 20.6</t>
  </si>
  <si>
    <t>0.98</t>
  </si>
  <si>
    <t>КС 20.9</t>
  </si>
  <si>
    <t>Плити перекриття колодязя</t>
  </si>
  <si>
    <t>ПП 10-1</t>
  </si>
  <si>
    <t>ПП 10-II</t>
  </si>
  <si>
    <t>ПП 15-1</t>
  </si>
  <si>
    <t>ПП 15-II</t>
  </si>
  <si>
    <t>ПП  20-1</t>
  </si>
  <si>
    <t>ПП 20-2</t>
  </si>
  <si>
    <t>КО 6</t>
  </si>
  <si>
    <t>0.05</t>
  </si>
  <si>
    <t>шг</t>
  </si>
  <si>
    <t>Плити днища колодязя</t>
  </si>
  <si>
    <t>ПН 10(120см)</t>
  </si>
  <si>
    <t>ПН 15(170см)</t>
  </si>
  <si>
    <t>ПН 20(220см)</t>
  </si>
  <si>
    <t>Відпускна ціна за куб.м</t>
  </si>
  <si>
    <t>п/п</t>
  </si>
  <si>
    <t>Цена</t>
  </si>
  <si>
    <t>НДС</t>
  </si>
  <si>
    <t>Сумма</t>
  </si>
  <si>
    <t>Бетон М-100 (В 7,5) С8/10</t>
  </si>
  <si>
    <t xml:space="preserve"> Бетон М-150 (В10-В12,5) С10/12,5</t>
  </si>
  <si>
    <t>Бетон М-200 (В15) С12,5/15</t>
  </si>
  <si>
    <t>Бетон М-250 (В20) С16/20</t>
  </si>
  <si>
    <t>Бетон М-300 (В25) С18/22</t>
  </si>
  <si>
    <t>Бетон М-350 (В25) С20/25</t>
  </si>
  <si>
    <t>Бетон М-400 (В30) С25/30</t>
  </si>
  <si>
    <t>Бетон М-450 (В35) C28/35</t>
  </si>
  <si>
    <t>Бетон М-500 (В40) C30/37</t>
  </si>
  <si>
    <t>Розчин М-100</t>
  </si>
  <si>
    <t>Розчин М-150</t>
  </si>
  <si>
    <t>Розчин М-200</t>
  </si>
  <si>
    <t>kpgbi@ukr.net</t>
  </si>
  <si>
    <t>www.zbi.zp.ua</t>
  </si>
  <si>
    <t xml:space="preserve">Телефон : </t>
  </si>
  <si>
    <t>050-4868522</t>
  </si>
  <si>
    <t>директор Понятенко Сергей Анатольевич</t>
  </si>
  <si>
    <t>050-9332993</t>
  </si>
  <si>
    <t xml:space="preserve">Менеджер з продажу </t>
  </si>
  <si>
    <t>068-9332993</t>
  </si>
  <si>
    <t>073-9332993</t>
  </si>
  <si>
    <t>050-4868521</t>
  </si>
  <si>
    <t>бухгалтерія</t>
  </si>
  <si>
    <t>Бетон S 3 рухливість</t>
  </si>
</sst>
</file>

<file path=xl/styles.xml><?xml version="1.0" encoding="utf-8"?>
<styleSheet xmlns="http://schemas.openxmlformats.org/spreadsheetml/2006/main">
  <numFmts count="4">
    <numFmt numFmtId="164" formatCode="\ * #,##0&quot;     &quot;;\-* #,##0&quot;     &quot;;\ * &quot;-     &quot;;\ @\ "/>
    <numFmt numFmtId="165" formatCode="\ * #,##0.00&quot;     &quot;;\-* #,##0.00&quot;     &quot;;\ * \-#&quot;     &quot;;\ @\ "/>
    <numFmt numFmtId="166" formatCode="0.0000"/>
    <numFmt numFmtId="167" formatCode="0.000"/>
  </numFmts>
  <fonts count="20">
    <font>
      <sz val="10"/>
      <name val="Arial Cyr"/>
      <charset val="204"/>
    </font>
    <font>
      <b/>
      <i/>
      <sz val="10"/>
      <color indexed="8"/>
      <name val="Times New Roman"/>
      <family val="1"/>
      <charset val="204"/>
    </font>
    <font>
      <b/>
      <sz val="10"/>
      <color indexed="8"/>
      <name val="Arial Cyr"/>
      <charset val="204"/>
    </font>
    <font>
      <sz val="10"/>
      <color indexed="8"/>
      <name val="Arial Cyr"/>
      <charset val="204"/>
    </font>
    <font>
      <b/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9"/>
      <name val="Arial"/>
      <family val="2"/>
      <charset val="204"/>
    </font>
    <font>
      <i/>
      <sz val="10"/>
      <color indexed="8"/>
      <name val="Times New Roman"/>
      <family val="1"/>
      <charset val="204"/>
    </font>
    <font>
      <sz val="9"/>
      <color indexed="8"/>
      <name val="Arial Cyr"/>
      <charset val="204"/>
    </font>
    <font>
      <b/>
      <sz val="11"/>
      <color indexed="8"/>
      <name val="Arial Cyr"/>
      <charset val="204"/>
    </font>
    <font>
      <sz val="9"/>
      <name val="Arial Cyr"/>
      <charset val="204"/>
    </font>
    <font>
      <sz val="10"/>
      <color indexed="12"/>
      <name val="Arial Cyr"/>
      <charset val="204"/>
    </font>
    <font>
      <sz val="10"/>
      <name val="Arial Cyr"/>
      <charset val="204"/>
    </font>
    <font>
      <b/>
      <sz val="10"/>
      <color indexed="8"/>
      <name val="Times New Roman"/>
      <family val="1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7" fillId="0" borderId="0" applyBorder="0" applyProtection="0"/>
    <xf numFmtId="165" fontId="17" fillId="0" borderId="0" applyBorder="0" applyProtection="0"/>
  </cellStyleXfs>
  <cellXfs count="186">
    <xf numFmtId="0" fontId="0" fillId="0" borderId="0" xfId="0"/>
    <xf numFmtId="2" fontId="7" fillId="0" borderId="1" xfId="0" applyNumberFormat="1" applyFont="1" applyBorder="1" applyAlignment="1" applyProtection="1">
      <alignment horizontal="right" vertical="top" wrapText="1"/>
    </xf>
    <xf numFmtId="2" fontId="7" fillId="0" borderId="0" xfId="0" applyNumberFormat="1" applyFont="1" applyBorder="1" applyAlignment="1" applyProtection="1">
      <alignment horizontal="right" vertical="top" wrapText="1"/>
    </xf>
    <xf numFmtId="2" fontId="7" fillId="0" borderId="2" xfId="0" applyNumberFormat="1" applyFont="1" applyBorder="1" applyAlignment="1" applyProtection="1">
      <alignment horizontal="right" vertical="top" wrapText="1"/>
    </xf>
    <xf numFmtId="2" fontId="6" fillId="0" borderId="1" xfId="0" applyNumberFormat="1" applyFont="1" applyBorder="1" applyAlignment="1" applyProtection="1">
      <alignment horizontal="right" vertical="top" wrapText="1"/>
    </xf>
    <xf numFmtId="0" fontId="6" fillId="0" borderId="2" xfId="0" applyFont="1" applyBorder="1" applyAlignment="1" applyProtection="1">
      <alignment horizontal="center" vertical="top" wrapText="1"/>
    </xf>
    <xf numFmtId="0" fontId="6" fillId="0" borderId="2" xfId="0" applyFont="1" applyBorder="1" applyAlignment="1" applyProtection="1">
      <alignment horizontal="center" vertical="center" wrapText="1"/>
    </xf>
    <xf numFmtId="2" fontId="6" fillId="0" borderId="2" xfId="0" applyNumberFormat="1" applyFont="1" applyBorder="1" applyAlignment="1" applyProtection="1">
      <alignment horizontal="center" vertical="top" wrapText="1"/>
    </xf>
    <xf numFmtId="0" fontId="6" fillId="0" borderId="2" xfId="0" applyFont="1" applyBorder="1" applyAlignment="1" applyProtection="1">
      <alignment vertical="top" wrapText="1"/>
    </xf>
    <xf numFmtId="0" fontId="4" fillId="0" borderId="2" xfId="0" applyFont="1" applyBorder="1" applyAlignment="1" applyProtection="1">
      <alignment vertical="top" wrapText="1"/>
    </xf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0" fontId="0" fillId="0" borderId="3" xfId="0" applyBorder="1" applyAlignment="1" applyProtection="1">
      <alignment horizontal="center"/>
    </xf>
    <xf numFmtId="14" fontId="2" fillId="0" borderId="0" xfId="0" applyNumberFormat="1" applyFont="1" applyAlignment="1" applyProtection="1"/>
    <xf numFmtId="0" fontId="3" fillId="0" borderId="0" xfId="0" applyFont="1" applyAlignment="1" applyProtection="1"/>
    <xf numFmtId="0" fontId="2" fillId="0" borderId="0" xfId="0" applyFont="1" applyAlignment="1" applyProtection="1"/>
    <xf numFmtId="0" fontId="3" fillId="0" borderId="0" xfId="0" applyFont="1" applyBorder="1" applyAlignment="1" applyProtection="1"/>
    <xf numFmtId="0" fontId="0" fillId="0" borderId="0" xfId="0" applyBorder="1" applyAlignment="1" applyProtection="1"/>
    <xf numFmtId="0" fontId="4" fillId="0" borderId="1" xfId="0" applyFont="1" applyBorder="1" applyAlignment="1" applyProtection="1">
      <alignment vertical="top" wrapText="1"/>
    </xf>
    <xf numFmtId="0" fontId="4" fillId="0" borderId="4" xfId="0" applyFont="1" applyBorder="1" applyAlignment="1" applyProtection="1">
      <alignment horizontal="center" vertical="top" wrapText="1"/>
    </xf>
    <xf numFmtId="0" fontId="4" fillId="0" borderId="5" xfId="0" applyFont="1" applyBorder="1" applyAlignment="1" applyProtection="1">
      <alignment horizontal="center" wrapText="1"/>
    </xf>
    <xf numFmtId="0" fontId="5" fillId="0" borderId="4" xfId="0" applyFont="1" applyBorder="1" applyAlignment="1" applyProtection="1">
      <alignment wrapText="1"/>
    </xf>
    <xf numFmtId="0" fontId="4" fillId="0" borderId="6" xfId="0" applyFont="1" applyBorder="1" applyAlignment="1" applyProtection="1">
      <alignment vertical="top" wrapText="1"/>
    </xf>
    <xf numFmtId="0" fontId="4" fillId="0" borderId="7" xfId="0" applyFont="1" applyBorder="1" applyAlignment="1" applyProtection="1">
      <alignment horizontal="center" vertical="top" wrapText="1"/>
    </xf>
    <xf numFmtId="0" fontId="4" fillId="0" borderId="8" xfId="0" applyFont="1" applyBorder="1" applyAlignment="1" applyProtection="1">
      <alignment horizontal="center" wrapText="1"/>
    </xf>
    <xf numFmtId="0" fontId="5" fillId="0" borderId="7" xfId="0" applyFont="1" applyBorder="1" applyAlignment="1" applyProtection="1">
      <alignment wrapText="1"/>
    </xf>
    <xf numFmtId="0" fontId="4" fillId="0" borderId="7" xfId="0" applyFont="1" applyBorder="1" applyAlignment="1" applyProtection="1">
      <alignment vertical="top" wrapText="1"/>
    </xf>
    <xf numFmtId="0" fontId="4" fillId="0" borderId="9" xfId="0" applyFont="1" applyBorder="1" applyAlignment="1" applyProtection="1">
      <alignment vertical="top" wrapText="1"/>
    </xf>
    <xf numFmtId="2" fontId="0" fillId="0" borderId="0" xfId="0" applyNumberFormat="1" applyAlignment="1" applyProtection="1"/>
    <xf numFmtId="0" fontId="4" fillId="0" borderId="4" xfId="0" applyFont="1" applyBorder="1" applyAlignment="1" applyProtection="1">
      <alignment vertical="top" wrapText="1"/>
    </xf>
    <xf numFmtId="0" fontId="6" fillId="0" borderId="10" xfId="0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vertical="top" wrapText="1"/>
    </xf>
    <xf numFmtId="166" fontId="6" fillId="0" borderId="1" xfId="0" applyNumberFormat="1" applyFont="1" applyBorder="1" applyAlignment="1" applyProtection="1">
      <alignment horizontal="center" vertical="top" wrapText="1"/>
    </xf>
    <xf numFmtId="2" fontId="6" fillId="0" borderId="1" xfId="0" applyNumberFormat="1" applyFont="1" applyBorder="1" applyAlignment="1" applyProtection="1">
      <alignment horizontal="center" vertical="top" wrapText="1"/>
    </xf>
    <xf numFmtId="0" fontId="8" fillId="0" borderId="1" xfId="0" applyFont="1" applyBorder="1" applyAlignment="1" applyProtection="1">
      <alignment vertical="top" wrapText="1"/>
    </xf>
    <xf numFmtId="0" fontId="9" fillId="0" borderId="5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top"/>
    </xf>
    <xf numFmtId="0" fontId="6" fillId="0" borderId="5" xfId="0" applyFont="1" applyBorder="1" applyAlignment="1" applyProtection="1">
      <alignment horizontal="center" vertical="top" wrapText="1"/>
    </xf>
    <xf numFmtId="0" fontId="6" fillId="0" borderId="4" xfId="0" applyFont="1" applyBorder="1" applyAlignment="1" applyProtection="1">
      <alignment horizontal="center" vertical="top" wrapText="1"/>
    </xf>
    <xf numFmtId="0" fontId="6" fillId="0" borderId="6" xfId="0" applyFont="1" applyBorder="1" applyAlignment="1" applyProtection="1">
      <alignment vertical="top" wrapText="1"/>
    </xf>
    <xf numFmtId="166" fontId="6" fillId="0" borderId="12" xfId="0" applyNumberFormat="1" applyFont="1" applyBorder="1" applyAlignment="1" applyProtection="1">
      <alignment horizontal="center" vertical="top" wrapText="1"/>
    </xf>
    <xf numFmtId="2" fontId="6" fillId="0" borderId="12" xfId="0" applyNumberFormat="1" applyFont="1" applyBorder="1" applyAlignment="1" applyProtection="1">
      <alignment horizontal="center" vertical="top" wrapText="1"/>
    </xf>
    <xf numFmtId="0" fontId="6" fillId="0" borderId="8" xfId="0" applyFont="1" applyBorder="1" applyAlignment="1" applyProtection="1">
      <alignment horizontal="center" vertical="top" wrapText="1"/>
    </xf>
    <xf numFmtId="0" fontId="6" fillId="0" borderId="7" xfId="0" applyFont="1" applyBorder="1" applyAlignment="1" applyProtection="1">
      <alignment horizontal="center" vertical="top" wrapText="1"/>
    </xf>
    <xf numFmtId="2" fontId="6" fillId="0" borderId="12" xfId="0" applyNumberFormat="1" applyFont="1" applyBorder="1" applyAlignment="1" applyProtection="1">
      <alignment horizontal="right" vertical="top" wrapText="1"/>
    </xf>
    <xf numFmtId="2" fontId="7" fillId="0" borderId="6" xfId="0" applyNumberFormat="1" applyFont="1" applyBorder="1" applyAlignment="1" applyProtection="1">
      <alignment horizontal="right" vertical="top" wrapText="1"/>
    </xf>
    <xf numFmtId="166" fontId="6" fillId="0" borderId="5" xfId="0" applyNumberFormat="1" applyFont="1" applyBorder="1" applyAlignment="1" applyProtection="1">
      <alignment horizontal="center" vertical="top" wrapText="1"/>
    </xf>
    <xf numFmtId="2" fontId="6" fillId="0" borderId="2" xfId="0" applyNumberFormat="1" applyFont="1" applyBorder="1" applyAlignment="1" applyProtection="1">
      <alignment horizontal="right" vertical="top" wrapText="1"/>
    </xf>
    <xf numFmtId="166" fontId="6" fillId="0" borderId="8" xfId="0" applyNumberFormat="1" applyFont="1" applyBorder="1" applyAlignment="1" applyProtection="1">
      <alignment horizontal="center" vertical="top" wrapText="1"/>
    </xf>
    <xf numFmtId="2" fontId="6" fillId="0" borderId="6" xfId="0" applyNumberFormat="1" applyFont="1" applyBorder="1" applyAlignment="1" applyProtection="1">
      <alignment horizontal="center" vertical="top" wrapText="1"/>
    </xf>
    <xf numFmtId="0" fontId="0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top" wrapText="1"/>
    </xf>
    <xf numFmtId="0" fontId="6" fillId="0" borderId="9" xfId="0" applyFont="1" applyBorder="1" applyAlignment="1" applyProtection="1">
      <alignment horizontal="center" vertical="top" wrapText="1"/>
    </xf>
    <xf numFmtId="0" fontId="6" fillId="0" borderId="3" xfId="0" applyFont="1" applyBorder="1" applyAlignment="1" applyProtection="1">
      <alignment vertical="top" wrapText="1"/>
    </xf>
    <xf numFmtId="166" fontId="6" fillId="0" borderId="3" xfId="0" applyNumberFormat="1" applyFont="1" applyBorder="1" applyAlignment="1" applyProtection="1">
      <alignment horizontal="center" vertical="top" wrapText="1"/>
    </xf>
    <xf numFmtId="0" fontId="6" fillId="0" borderId="0" xfId="0" applyFont="1" applyBorder="1" applyAlignment="1" applyProtection="1">
      <alignment horizontal="center" vertical="top" wrapText="1"/>
    </xf>
    <xf numFmtId="0" fontId="6" fillId="0" borderId="5" xfId="0" applyFont="1" applyBorder="1" applyAlignment="1" applyProtection="1">
      <alignment vertical="top" wrapText="1"/>
    </xf>
    <xf numFmtId="0" fontId="6" fillId="0" borderId="8" xfId="0" applyFont="1" applyBorder="1" applyAlignment="1" applyProtection="1">
      <alignment vertical="top" wrapText="1"/>
    </xf>
    <xf numFmtId="166" fontId="6" fillId="0" borderId="6" xfId="0" applyNumberFormat="1" applyFont="1" applyBorder="1" applyAlignment="1" applyProtection="1">
      <alignment horizontal="center" vertical="top" wrapText="1"/>
    </xf>
    <xf numFmtId="0" fontId="4" fillId="0" borderId="12" xfId="0" applyFont="1" applyBorder="1" applyAlignment="1" applyProtection="1">
      <alignment vertical="top" wrapText="1"/>
    </xf>
    <xf numFmtId="0" fontId="6" fillId="0" borderId="3" xfId="0" applyFont="1" applyBorder="1" applyAlignment="1" applyProtection="1">
      <alignment horizontal="center" vertical="center" wrapText="1"/>
    </xf>
    <xf numFmtId="2" fontId="7" fillId="0" borderId="12" xfId="0" applyNumberFormat="1" applyFont="1" applyBorder="1" applyAlignment="1" applyProtection="1">
      <alignment horizontal="right" vertical="top" wrapText="1"/>
    </xf>
    <xf numFmtId="2" fontId="0" fillId="0" borderId="0" xfId="0" applyNumberFormat="1" applyBorder="1" applyAlignment="1" applyProtection="1"/>
    <xf numFmtId="166" fontId="6" fillId="0" borderId="2" xfId="0" applyNumberFormat="1" applyFont="1" applyBorder="1" applyAlignment="1" applyProtection="1">
      <alignment horizontal="center" vertical="center" wrapText="1"/>
    </xf>
    <xf numFmtId="2" fontId="6" fillId="0" borderId="2" xfId="0" applyNumberFormat="1" applyFont="1" applyBorder="1" applyAlignment="1" applyProtection="1">
      <alignment horizontal="center" vertical="center" wrapText="1"/>
    </xf>
    <xf numFmtId="2" fontId="6" fillId="0" borderId="2" xfId="0" applyNumberFormat="1" applyFont="1" applyBorder="1" applyAlignment="1" applyProtection="1">
      <alignment vertical="top" wrapText="1"/>
    </xf>
    <xf numFmtId="2" fontId="7" fillId="0" borderId="2" xfId="0" applyNumberFormat="1" applyFont="1" applyBorder="1" applyAlignment="1" applyProtection="1">
      <alignment vertical="top" wrapText="1"/>
    </xf>
    <xf numFmtId="166" fontId="6" fillId="0" borderId="13" xfId="0" applyNumberFormat="1" applyFont="1" applyBorder="1" applyAlignment="1" applyProtection="1">
      <alignment horizontal="center" vertical="center" wrapText="1"/>
    </xf>
    <xf numFmtId="2" fontId="6" fillId="0" borderId="13" xfId="0" applyNumberFormat="1" applyFont="1" applyBorder="1" applyAlignment="1" applyProtection="1">
      <alignment horizontal="center" vertical="center" wrapText="1"/>
    </xf>
    <xf numFmtId="0" fontId="4" fillId="0" borderId="13" xfId="0" applyFont="1" applyBorder="1" applyAlignment="1" applyProtection="1">
      <alignment vertical="top" wrapText="1"/>
    </xf>
    <xf numFmtId="0" fontId="6" fillId="0" borderId="13" xfId="0" applyFont="1" applyBorder="1" applyAlignment="1" applyProtection="1">
      <alignment horizontal="center" vertical="center" wrapText="1"/>
    </xf>
    <xf numFmtId="0" fontId="6" fillId="0" borderId="13" xfId="0" applyFont="1" applyBorder="1" applyAlignment="1" applyProtection="1">
      <alignment vertical="top" wrapText="1"/>
    </xf>
    <xf numFmtId="2" fontId="6" fillId="0" borderId="13" xfId="0" applyNumberFormat="1" applyFont="1" applyBorder="1" applyAlignment="1" applyProtection="1">
      <alignment vertical="top" wrapText="1"/>
    </xf>
    <xf numFmtId="2" fontId="7" fillId="0" borderId="13" xfId="0" applyNumberFormat="1" applyFont="1" applyBorder="1" applyAlignment="1" applyProtection="1">
      <alignment vertical="top" wrapText="1"/>
    </xf>
    <xf numFmtId="166" fontId="6" fillId="0" borderId="6" xfId="0" applyNumberFormat="1" applyFont="1" applyBorder="1" applyAlignment="1" applyProtection="1">
      <alignment horizontal="center" vertical="center" wrapText="1"/>
    </xf>
    <xf numFmtId="2" fontId="6" fillId="0" borderId="6" xfId="0" applyNumberFormat="1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2" fontId="6" fillId="0" borderId="6" xfId="0" applyNumberFormat="1" applyFont="1" applyBorder="1" applyAlignment="1" applyProtection="1">
      <alignment vertical="top" wrapText="1"/>
    </xf>
    <xf numFmtId="2" fontId="7" fillId="0" borderId="6" xfId="0" applyNumberFormat="1" applyFont="1" applyBorder="1" applyAlignment="1" applyProtection="1">
      <alignment vertical="top" wrapText="1"/>
    </xf>
    <xf numFmtId="0" fontId="4" fillId="0" borderId="0" xfId="0" applyFont="1" applyBorder="1" applyAlignment="1" applyProtection="1">
      <alignment horizontal="center" vertical="center" wrapText="1"/>
    </xf>
    <xf numFmtId="2" fontId="6" fillId="0" borderId="0" xfId="0" applyNumberFormat="1" applyFont="1" applyBorder="1" applyAlignment="1" applyProtection="1">
      <alignment vertical="center" wrapText="1"/>
    </xf>
    <xf numFmtId="167" fontId="6" fillId="0" borderId="2" xfId="0" applyNumberFormat="1" applyFont="1" applyBorder="1" applyAlignment="1" applyProtection="1">
      <alignment horizontal="center" vertical="top" wrapText="1"/>
    </xf>
    <xf numFmtId="0" fontId="6" fillId="0" borderId="6" xfId="0" applyFont="1" applyBorder="1" applyAlignment="1" applyProtection="1">
      <alignment horizontal="left" vertical="top" wrapText="1"/>
    </xf>
    <xf numFmtId="0" fontId="6" fillId="0" borderId="6" xfId="0" applyFont="1" applyBorder="1" applyAlignment="1" applyProtection="1">
      <alignment horizontal="center" vertical="top" wrapText="1"/>
    </xf>
    <xf numFmtId="2" fontId="7" fillId="0" borderId="0" xfId="0" applyNumberFormat="1" applyFont="1" applyBorder="1" applyAlignment="1" applyProtection="1">
      <alignment vertical="top" wrapText="1"/>
    </xf>
    <xf numFmtId="0" fontId="6" fillId="0" borderId="2" xfId="0" applyFont="1" applyBorder="1" applyAlignment="1" applyProtection="1">
      <alignment horizontal="left" vertical="top" wrapText="1"/>
    </xf>
    <xf numFmtId="167" fontId="6" fillId="0" borderId="13" xfId="0" applyNumberFormat="1" applyFont="1" applyBorder="1" applyAlignment="1" applyProtection="1">
      <alignment horizontal="center" vertical="top" wrapText="1"/>
    </xf>
    <xf numFmtId="0" fontId="6" fillId="0" borderId="13" xfId="0" applyFont="1" applyBorder="1" applyAlignment="1" applyProtection="1">
      <alignment horizontal="left" vertical="top" wrapText="1"/>
    </xf>
    <xf numFmtId="2" fontId="6" fillId="0" borderId="13" xfId="0" applyNumberFormat="1" applyFont="1" applyBorder="1" applyAlignment="1" applyProtection="1">
      <alignment horizontal="center" vertical="top" wrapText="1"/>
    </xf>
    <xf numFmtId="167" fontId="6" fillId="0" borderId="14" xfId="0" applyNumberFormat="1" applyFont="1" applyBorder="1" applyAlignment="1" applyProtection="1">
      <alignment horizontal="center" vertical="top" wrapText="1"/>
    </xf>
    <xf numFmtId="0" fontId="4" fillId="0" borderId="14" xfId="0" applyFont="1" applyBorder="1" applyAlignment="1" applyProtection="1">
      <alignment vertical="top" wrapText="1"/>
    </xf>
    <xf numFmtId="0" fontId="6" fillId="0" borderId="14" xfId="0" applyFont="1" applyBorder="1" applyAlignment="1" applyProtection="1">
      <alignment horizontal="center" vertical="center" wrapText="1"/>
    </xf>
    <xf numFmtId="0" fontId="6" fillId="0" borderId="14" xfId="0" applyFont="1" applyBorder="1" applyAlignment="1" applyProtection="1">
      <alignment horizontal="left" vertical="top" wrapText="1"/>
    </xf>
    <xf numFmtId="0" fontId="6" fillId="0" borderId="14" xfId="0" applyFont="1" applyBorder="1" applyAlignment="1" applyProtection="1">
      <alignment vertical="top" wrapText="1"/>
    </xf>
    <xf numFmtId="2" fontId="6" fillId="0" borderId="14" xfId="0" applyNumberFormat="1" applyFont="1" applyBorder="1" applyAlignment="1" applyProtection="1">
      <alignment horizontal="center" vertical="top" wrapText="1"/>
    </xf>
    <xf numFmtId="2" fontId="6" fillId="0" borderId="14" xfId="0" applyNumberFormat="1" applyFont="1" applyBorder="1" applyAlignment="1" applyProtection="1">
      <alignment vertical="top" wrapText="1"/>
    </xf>
    <xf numFmtId="2" fontId="7" fillId="0" borderId="14" xfId="0" applyNumberFormat="1" applyFont="1" applyBorder="1" applyAlignment="1" applyProtection="1">
      <alignment vertical="top" wrapText="1"/>
    </xf>
    <xf numFmtId="167" fontId="6" fillId="0" borderId="6" xfId="0" applyNumberFormat="1" applyFont="1" applyBorder="1" applyAlignment="1" applyProtection="1">
      <alignment horizontal="center" vertical="top" wrapText="1"/>
    </xf>
    <xf numFmtId="0" fontId="4" fillId="0" borderId="6" xfId="0" applyFont="1" applyBorder="1" applyAlignment="1" applyProtection="1">
      <alignment horizontal="left" vertical="top" wrapText="1"/>
    </xf>
    <xf numFmtId="0" fontId="4" fillId="0" borderId="2" xfId="0" applyFont="1" applyBorder="1" applyAlignment="1" applyProtection="1">
      <alignment horizontal="left" vertical="top" wrapText="1"/>
    </xf>
    <xf numFmtId="0" fontId="6" fillId="0" borderId="15" xfId="0" applyFont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vertical="top" wrapText="1"/>
    </xf>
    <xf numFmtId="0" fontId="6" fillId="0" borderId="0" xfId="0" applyFont="1" applyBorder="1" applyAlignment="1" applyProtection="1">
      <alignment vertical="top" wrapText="1"/>
    </xf>
    <xf numFmtId="0" fontId="6" fillId="0" borderId="16" xfId="0" applyFont="1" applyBorder="1" applyAlignment="1" applyProtection="1">
      <alignment horizontal="center" vertical="center" wrapText="1"/>
    </xf>
    <xf numFmtId="0" fontId="6" fillId="0" borderId="16" xfId="0" applyFont="1" applyBorder="1" applyAlignment="1" applyProtection="1">
      <alignment vertical="top" wrapText="1"/>
    </xf>
    <xf numFmtId="0" fontId="6" fillId="0" borderId="17" xfId="0" applyFont="1" applyBorder="1" applyAlignment="1" applyProtection="1">
      <alignment vertical="top" wrapText="1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vertical="top" wrapText="1"/>
    </xf>
    <xf numFmtId="2" fontId="6" fillId="0" borderId="12" xfId="0" applyNumberFormat="1" applyFont="1" applyBorder="1" applyAlignment="1" applyProtection="1">
      <alignment vertical="top" wrapText="1"/>
    </xf>
    <xf numFmtId="2" fontId="7" fillId="0" borderId="12" xfId="0" applyNumberFormat="1" applyFont="1" applyBorder="1" applyAlignment="1" applyProtection="1">
      <alignment vertical="top" wrapText="1"/>
    </xf>
    <xf numFmtId="0" fontId="11" fillId="0" borderId="12" xfId="0" applyFont="1" applyBorder="1" applyAlignment="1" applyProtection="1">
      <alignment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vertical="top" wrapText="1"/>
    </xf>
    <xf numFmtId="0" fontId="6" fillId="0" borderId="10" xfId="0" applyFont="1" applyBorder="1" applyAlignment="1" applyProtection="1">
      <alignment vertical="top" wrapText="1"/>
    </xf>
    <xf numFmtId="0" fontId="6" fillId="0" borderId="10" xfId="0" applyFont="1" applyBorder="1" applyAlignment="1" applyProtection="1">
      <alignment horizontal="center" vertical="top" wrapText="1"/>
    </xf>
    <xf numFmtId="2" fontId="6" fillId="0" borderId="10" xfId="0" applyNumberFormat="1" applyFont="1" applyBorder="1" applyAlignment="1" applyProtection="1">
      <alignment horizontal="center" vertical="top" wrapText="1"/>
    </xf>
    <xf numFmtId="0" fontId="4" fillId="0" borderId="10" xfId="0" applyFont="1" applyBorder="1" applyAlignment="1" applyProtection="1">
      <alignment vertical="top" wrapText="1"/>
    </xf>
    <xf numFmtId="2" fontId="6" fillId="0" borderId="10" xfId="0" applyNumberFormat="1" applyFont="1" applyBorder="1" applyAlignment="1" applyProtection="1">
      <alignment vertical="top" wrapText="1"/>
    </xf>
    <xf numFmtId="2" fontId="6" fillId="0" borderId="0" xfId="0" applyNumberFormat="1" applyFont="1" applyBorder="1" applyAlignment="1" applyProtection="1">
      <alignment horizontal="center" vertical="top" wrapText="1"/>
    </xf>
    <xf numFmtId="0" fontId="4" fillId="0" borderId="0" xfId="0" applyFont="1" applyBorder="1" applyAlignment="1" applyProtection="1">
      <alignment vertical="top" wrapText="1"/>
    </xf>
    <xf numFmtId="0" fontId="6" fillId="0" borderId="0" xfId="0" applyFont="1" applyBorder="1" applyAlignment="1" applyProtection="1">
      <alignment horizontal="center" vertical="center" wrapText="1"/>
    </xf>
    <xf numFmtId="2" fontId="6" fillId="0" borderId="0" xfId="0" applyNumberFormat="1" applyFont="1" applyBorder="1" applyAlignment="1" applyProtection="1">
      <alignment vertical="top" wrapText="1"/>
    </xf>
    <xf numFmtId="0" fontId="12" fillId="0" borderId="1" xfId="0" applyFont="1" applyBorder="1" applyAlignment="1" applyProtection="1">
      <alignment horizontal="left"/>
    </xf>
    <xf numFmtId="0" fontId="13" fillId="0" borderId="2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12" fillId="0" borderId="6" xfId="0" applyFont="1" applyBorder="1" applyAlignment="1" applyProtection="1">
      <alignment horizontal="left" wrapText="1"/>
    </xf>
    <xf numFmtId="2" fontId="0" fillId="0" borderId="2" xfId="0" applyNumberFormat="1" applyBorder="1" applyAlignment="1" applyProtection="1"/>
    <xf numFmtId="0" fontId="14" fillId="0" borderId="2" xfId="0" applyFont="1" applyBorder="1" applyAlignment="1" applyProtection="1">
      <alignment horizontal="center"/>
    </xf>
    <xf numFmtId="0" fontId="6" fillId="0" borderId="5" xfId="0" applyFont="1" applyBorder="1" applyAlignment="1" applyProtection="1">
      <alignment vertical="top" shrinkToFit="1"/>
    </xf>
    <xf numFmtId="0" fontId="6" fillId="0" borderId="2" xfId="0" applyFont="1" applyBorder="1" applyAlignment="1" applyProtection="1">
      <alignment horizontal="center" vertical="top" shrinkToFit="1"/>
    </xf>
    <xf numFmtId="0" fontId="6" fillId="0" borderId="2" xfId="0" applyFont="1" applyBorder="1" applyAlignment="1" applyProtection="1">
      <alignment vertical="top" shrinkToFit="1"/>
    </xf>
    <xf numFmtId="49" fontId="3" fillId="0" borderId="0" xfId="0" applyNumberFormat="1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15" fillId="0" borderId="0" xfId="0" applyFont="1" applyAlignment="1" applyProtection="1"/>
    <xf numFmtId="0" fontId="15" fillId="0" borderId="0" xfId="0" applyFont="1" applyBorder="1" applyAlignment="1" applyProtection="1"/>
    <xf numFmtId="0" fontId="3" fillId="0" borderId="0" xfId="0" applyFont="1" applyBorder="1" applyAlignment="1" applyProtection="1">
      <alignment horizontal="center"/>
    </xf>
    <xf numFmtId="0" fontId="6" fillId="0" borderId="0" xfId="0" applyFont="1" applyAlignment="1" applyProtection="1"/>
    <xf numFmtId="0" fontId="13" fillId="0" borderId="0" xfId="0" applyFont="1" applyAlignment="1" applyProtection="1">
      <alignment horizontal="center"/>
    </xf>
    <xf numFmtId="49" fontId="15" fillId="0" borderId="0" xfId="0" applyNumberFormat="1" applyFont="1" applyAlignment="1" applyProtection="1">
      <alignment horizontal="left"/>
    </xf>
    <xf numFmtId="0" fontId="15" fillId="0" borderId="0" xfId="0" applyFont="1" applyAlignment="1" applyProtection="1">
      <alignment horizontal="left" wrapText="1"/>
    </xf>
    <xf numFmtId="49" fontId="0" fillId="0" borderId="0" xfId="0" applyNumberFormat="1" applyAlignment="1" applyProtection="1">
      <alignment horizontal="left"/>
    </xf>
    <xf numFmtId="0" fontId="15" fillId="0" borderId="0" xfId="0" applyFont="1" applyAlignment="1" applyProtection="1">
      <alignment horizontal="center" wrapText="1"/>
    </xf>
    <xf numFmtId="49" fontId="0" fillId="0" borderId="0" xfId="0" applyNumberFormat="1" applyFont="1" applyAlignment="1" applyProtection="1">
      <alignment horizontal="left"/>
    </xf>
    <xf numFmtId="0" fontId="0" fillId="0" borderId="0" xfId="0" applyBorder="1" applyAlignment="1" applyProtection="1">
      <alignment horizontal="center"/>
    </xf>
    <xf numFmtId="0" fontId="16" fillId="0" borderId="0" xfId="0" applyFont="1" applyAlignment="1" applyProtection="1"/>
    <xf numFmtId="2" fontId="18" fillId="0" borderId="2" xfId="0" applyNumberFormat="1" applyFont="1" applyBorder="1" applyAlignment="1">
      <alignment vertical="top" wrapText="1"/>
    </xf>
    <xf numFmtId="2" fontId="18" fillId="0" borderId="13" xfId="0" applyNumberFormat="1" applyFont="1" applyBorder="1" applyAlignment="1">
      <alignment vertical="top" wrapText="1"/>
    </xf>
    <xf numFmtId="2" fontId="18" fillId="0" borderId="6" xfId="0" applyNumberFormat="1" applyFont="1" applyBorder="1" applyAlignment="1">
      <alignment vertical="top" wrapText="1"/>
    </xf>
    <xf numFmtId="0" fontId="0" fillId="0" borderId="0" xfId="0" applyFill="1" applyBorder="1" applyAlignment="1" applyProtection="1"/>
    <xf numFmtId="2" fontId="0" fillId="0" borderId="0" xfId="0" applyNumberFormat="1"/>
    <xf numFmtId="0" fontId="6" fillId="0" borderId="2" xfId="0" applyFont="1" applyBorder="1" applyAlignment="1" applyProtection="1">
      <alignment vertical="top" wrapText="1"/>
    </xf>
    <xf numFmtId="166" fontId="6" fillId="0" borderId="2" xfId="0" applyNumberFormat="1" applyFont="1" applyBorder="1" applyAlignment="1" applyProtection="1">
      <alignment horizontal="center" vertical="top" wrapText="1"/>
    </xf>
    <xf numFmtId="2" fontId="6" fillId="0" borderId="2" xfId="0" applyNumberFormat="1" applyFont="1" applyBorder="1" applyAlignment="1" applyProtection="1">
      <alignment horizontal="center" vertical="top" wrapText="1"/>
    </xf>
    <xf numFmtId="0" fontId="6" fillId="0" borderId="2" xfId="0" applyFont="1" applyBorder="1" applyAlignment="1" applyProtection="1">
      <alignment horizontal="center" vertical="top" wrapText="1"/>
    </xf>
    <xf numFmtId="0" fontId="1" fillId="0" borderId="11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 wrapText="1"/>
    </xf>
    <xf numFmtId="0" fontId="5" fillId="0" borderId="18" xfId="0" applyFont="1" applyBorder="1" applyAlignment="1" applyProtection="1">
      <alignment horizontal="center" shrinkToFit="1"/>
    </xf>
    <xf numFmtId="0" fontId="4" fillId="0" borderId="2" xfId="0" applyFont="1" applyBorder="1" applyAlignment="1" applyProtection="1">
      <alignment vertical="top" wrapText="1"/>
    </xf>
    <xf numFmtId="2" fontId="6" fillId="0" borderId="1" xfId="0" applyNumberFormat="1" applyFont="1" applyBorder="1" applyAlignment="1" applyProtection="1">
      <alignment horizontal="right" vertical="top" wrapText="1"/>
    </xf>
    <xf numFmtId="2" fontId="7" fillId="0" borderId="2" xfId="0" applyNumberFormat="1" applyFont="1" applyBorder="1" applyAlignment="1" applyProtection="1">
      <alignment horizontal="right" vertical="top" wrapText="1"/>
    </xf>
    <xf numFmtId="0" fontId="6" fillId="0" borderId="2" xfId="0" applyFont="1" applyBorder="1" applyAlignment="1" applyProtection="1">
      <alignment horizontal="center" vertical="center" wrapText="1"/>
    </xf>
    <xf numFmtId="2" fontId="7" fillId="0" borderId="0" xfId="0" applyNumberFormat="1" applyFont="1" applyBorder="1" applyAlignment="1" applyProtection="1">
      <alignment horizontal="right" vertical="top" wrapText="1"/>
    </xf>
    <xf numFmtId="2" fontId="7" fillId="0" borderId="1" xfId="0" applyNumberFormat="1" applyFont="1" applyBorder="1" applyAlignment="1" applyProtection="1">
      <alignment horizontal="right" vertical="top" wrapText="1"/>
    </xf>
    <xf numFmtId="0" fontId="6" fillId="0" borderId="1" xfId="0" applyFont="1" applyBorder="1" applyAlignment="1" applyProtection="1">
      <alignment horizontal="center" vertical="top" wrapText="1"/>
    </xf>
    <xf numFmtId="0" fontId="6" fillId="0" borderId="2" xfId="0" applyFont="1" applyBorder="1" applyAlignment="1" applyProtection="1">
      <alignment horizontal="center" vertical="center"/>
    </xf>
    <xf numFmtId="2" fontId="6" fillId="0" borderId="2" xfId="0" applyNumberFormat="1" applyFont="1" applyBorder="1" applyAlignment="1" applyProtection="1">
      <alignment horizontal="right" vertical="top" wrapText="1"/>
    </xf>
    <xf numFmtId="0" fontId="6" fillId="0" borderId="6" xfId="0" applyFont="1" applyBorder="1" applyAlignment="1" applyProtection="1">
      <alignment vertical="top" wrapText="1"/>
    </xf>
    <xf numFmtId="0" fontId="6" fillId="0" borderId="19" xfId="0" applyFont="1" applyBorder="1" applyAlignment="1" applyProtection="1">
      <alignment horizontal="center" vertical="center" wrapText="1"/>
    </xf>
    <xf numFmtId="0" fontId="6" fillId="0" borderId="13" xfId="0" applyFont="1" applyBorder="1" applyAlignment="1" applyProtection="1">
      <alignment vertical="top" wrapText="1"/>
    </xf>
    <xf numFmtId="0" fontId="6" fillId="0" borderId="8" xfId="0" applyFont="1" applyBorder="1" applyAlignment="1" applyProtection="1">
      <alignment horizontal="center" vertical="top" wrapText="1"/>
    </xf>
    <xf numFmtId="0" fontId="10" fillId="0" borderId="18" xfId="0" applyFont="1" applyBorder="1" applyAlignment="1" applyProtection="1">
      <alignment horizontal="center" vertical="top" wrapText="1"/>
    </xf>
    <xf numFmtId="0" fontId="10" fillId="0" borderId="2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/>
    </xf>
    <xf numFmtId="0" fontId="10" fillId="0" borderId="19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top" wrapText="1"/>
    </xf>
    <xf numFmtId="0" fontId="0" fillId="0" borderId="2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top" shrinkToFit="1"/>
    </xf>
    <xf numFmtId="0" fontId="13" fillId="0" borderId="2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 shrinkToFit="1"/>
    </xf>
    <xf numFmtId="0" fontId="15" fillId="0" borderId="0" xfId="0" applyFont="1" applyBorder="1" applyAlignment="1" applyProtection="1">
      <alignment horizontal="center" wrapText="1"/>
    </xf>
    <xf numFmtId="49" fontId="0" fillId="0" borderId="0" xfId="0" applyNumberFormat="1" applyFont="1" applyBorder="1" applyAlignment="1" applyProtection="1">
      <alignment horizontal="center"/>
    </xf>
    <xf numFmtId="0" fontId="6" fillId="0" borderId="10" xfId="0" applyFont="1" applyBorder="1" applyAlignment="1" applyProtection="1">
      <alignment horizontal="center" wrapText="1"/>
    </xf>
    <xf numFmtId="0" fontId="16" fillId="0" borderId="0" xfId="0" applyFont="1" applyAlignment="1" applyProtection="1"/>
    <xf numFmtId="0" fontId="6" fillId="0" borderId="0" xfId="0" applyFont="1" applyBorder="1" applyAlignment="1" applyProtection="1">
      <alignment horizontal="center" wrapText="1"/>
    </xf>
  </cellXfs>
  <cellStyles count="3">
    <cellStyle name="Обычный" xfId="0" builtinId="0"/>
    <cellStyle name="Тысячи [0]_MASS+КРЕСЛА" xfId="1"/>
    <cellStyle name="Тысячи_MASS+КРЕСЛА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zbi.zp.ua/" TargetMode="External"/><Relationship Id="rId1" Type="http://schemas.openxmlformats.org/officeDocument/2006/relationships/hyperlink" Target="mailto:kpgbi@ukr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93"/>
  <sheetViews>
    <sheetView tabSelected="1" zoomScaleNormal="100" workbookViewId="0">
      <selection activeCell="L30" sqref="L30"/>
    </sheetView>
  </sheetViews>
  <sheetFormatPr defaultColWidth="8.6640625" defaultRowHeight="13.2"/>
  <cols>
    <col min="1" max="1" width="2.6640625" style="10" customWidth="1"/>
    <col min="2" max="2" width="7" style="11" customWidth="1"/>
    <col min="3" max="3" width="5.33203125" style="11" customWidth="1"/>
    <col min="4" max="4" width="24.88671875" style="10" customWidth="1"/>
    <col min="5" max="5" width="4.6640625" style="10" customWidth="1"/>
    <col min="6" max="6" width="4.33203125" style="10" customWidth="1"/>
    <col min="7" max="7" width="4.33203125" style="10" hidden="1" customWidth="1"/>
    <col min="8" max="8" width="8" style="12" customWidth="1"/>
    <col min="9" max="9" width="7.44140625" style="10" customWidth="1"/>
    <col min="10" max="10" width="10.33203125" style="10" customWidth="1"/>
    <col min="11" max="11" width="7.44140625" style="10" customWidth="1"/>
    <col min="12" max="12" width="17.109375" style="10" customWidth="1"/>
    <col min="13" max="13" width="8.44140625" style="10" customWidth="1"/>
  </cols>
  <sheetData>
    <row r="1" spans="1:16" ht="17.25" customHeight="1">
      <c r="A1" s="155" t="s">
        <v>0</v>
      </c>
      <c r="B1" s="155"/>
      <c r="C1" s="155"/>
      <c r="D1" s="155"/>
      <c r="E1" s="155"/>
      <c r="F1" s="155"/>
      <c r="G1" s="155"/>
      <c r="H1" s="155"/>
      <c r="I1" s="155"/>
      <c r="J1" s="13">
        <v>46258</v>
      </c>
      <c r="K1" s="14"/>
      <c r="L1" s="15"/>
      <c r="M1" s="16"/>
      <c r="N1" s="17"/>
      <c r="O1" s="17"/>
      <c r="P1" s="17"/>
    </row>
    <row r="2" spans="1:16" ht="15" customHeight="1">
      <c r="A2" s="18" t="s">
        <v>1</v>
      </c>
      <c r="B2" s="19" t="s">
        <v>2</v>
      </c>
      <c r="C2" s="19" t="s">
        <v>3</v>
      </c>
      <c r="D2" s="156" t="s">
        <v>4</v>
      </c>
      <c r="E2" s="20" t="s">
        <v>5</v>
      </c>
      <c r="F2" s="157" t="s">
        <v>6</v>
      </c>
      <c r="G2" s="21"/>
      <c r="H2" s="158" t="s">
        <v>7</v>
      </c>
      <c r="I2" s="158"/>
      <c r="J2" s="158"/>
      <c r="M2" s="17"/>
      <c r="N2" s="17"/>
    </row>
    <row r="3" spans="1:16" ht="10.5" customHeight="1">
      <c r="A3" s="22" t="s">
        <v>8</v>
      </c>
      <c r="B3" s="23" t="s">
        <v>9</v>
      </c>
      <c r="C3" s="23" t="s">
        <v>10</v>
      </c>
      <c r="D3" s="156"/>
      <c r="E3" s="24" t="s">
        <v>11</v>
      </c>
      <c r="F3" s="157"/>
      <c r="G3" s="25"/>
      <c r="H3" s="26" t="s">
        <v>12</v>
      </c>
      <c r="I3" s="26" t="s">
        <v>13</v>
      </c>
      <c r="J3" s="26" t="s">
        <v>14</v>
      </c>
      <c r="M3" s="17"/>
      <c r="N3" s="17"/>
    </row>
    <row r="4" spans="1:16" ht="12.75" customHeight="1">
      <c r="A4" s="151">
        <v>1</v>
      </c>
      <c r="B4" s="152">
        <v>0.43</v>
      </c>
      <c r="C4" s="153">
        <f>1/B4</f>
        <v>2.3255813953488373</v>
      </c>
      <c r="D4" s="27" t="s">
        <v>15</v>
      </c>
      <c r="E4" s="161">
        <v>1</v>
      </c>
      <c r="F4" s="154" t="s">
        <v>16</v>
      </c>
      <c r="G4" s="154"/>
      <c r="H4" s="159">
        <f>J4/6*5</f>
        <v>3466.666666666667</v>
      </c>
      <c r="I4" s="159">
        <f>H4*0.2</f>
        <v>693.33333333333348</v>
      </c>
      <c r="J4" s="160">
        <v>4160</v>
      </c>
      <c r="L4" s="28"/>
      <c r="M4" s="162"/>
      <c r="N4" s="17"/>
      <c r="O4" s="17"/>
    </row>
    <row r="5" spans="1:16">
      <c r="A5" s="151"/>
      <c r="B5" s="152"/>
      <c r="C5" s="153"/>
      <c r="D5" s="26" t="s">
        <v>17</v>
      </c>
      <c r="E5" s="161"/>
      <c r="F5" s="154"/>
      <c r="G5" s="154"/>
      <c r="H5" s="159"/>
      <c r="I5" s="159"/>
      <c r="J5" s="160"/>
      <c r="L5" s="28"/>
      <c r="M5" s="162"/>
      <c r="N5" s="17"/>
      <c r="O5" s="17"/>
    </row>
    <row r="6" spans="1:16" ht="15" customHeight="1">
      <c r="A6" s="151">
        <v>2</v>
      </c>
      <c r="B6" s="152">
        <v>0.77</v>
      </c>
      <c r="C6" s="153">
        <f>1/B6</f>
        <v>1.2987012987012987</v>
      </c>
      <c r="D6" s="29" t="s">
        <v>18</v>
      </c>
      <c r="E6" s="30">
        <v>3.12</v>
      </c>
      <c r="F6" s="154" t="s">
        <v>16</v>
      </c>
      <c r="G6" s="154"/>
      <c r="H6" s="159">
        <f>J6/6*5</f>
        <v>10000</v>
      </c>
      <c r="I6" s="159">
        <f>H6*0.2</f>
        <v>2000</v>
      </c>
      <c r="J6" s="163">
        <v>12000</v>
      </c>
      <c r="L6" s="28"/>
      <c r="M6" s="162"/>
      <c r="N6" s="17"/>
      <c r="O6" s="17"/>
    </row>
    <row r="7" spans="1:16">
      <c r="A7" s="151"/>
      <c r="B7" s="152"/>
      <c r="C7" s="153"/>
      <c r="D7" s="26"/>
      <c r="E7" s="31"/>
      <c r="F7" s="154"/>
      <c r="G7" s="154"/>
      <c r="H7" s="159"/>
      <c r="I7" s="159"/>
      <c r="J7" s="163"/>
      <c r="L7" s="28"/>
      <c r="M7" s="162"/>
      <c r="N7" s="17"/>
      <c r="O7" s="17"/>
    </row>
    <row r="8" spans="1:16" ht="12.75" customHeight="1">
      <c r="A8" s="32">
        <v>3</v>
      </c>
      <c r="B8" s="33">
        <v>0.04</v>
      </c>
      <c r="C8" s="34">
        <f>1/B8</f>
        <v>25</v>
      </c>
      <c r="D8" s="35" t="s">
        <v>19</v>
      </c>
      <c r="E8" s="36">
        <v>0.1</v>
      </c>
      <c r="F8" s="164" t="s">
        <v>16</v>
      </c>
      <c r="G8" s="164"/>
      <c r="H8" s="4">
        <f>J8/6*5</f>
        <v>437.5</v>
      </c>
      <c r="I8" s="4">
        <f>H8*0.2</f>
        <v>87.5</v>
      </c>
      <c r="J8" s="1">
        <v>525</v>
      </c>
      <c r="L8" s="28"/>
      <c r="M8" s="2"/>
      <c r="N8" s="17"/>
      <c r="O8" s="17"/>
    </row>
    <row r="9" spans="1:16">
      <c r="A9" s="32">
        <v>4</v>
      </c>
      <c r="B9" s="33">
        <v>4.0500000000000001E-2</v>
      </c>
      <c r="C9" s="34">
        <f>1/B9</f>
        <v>24.691358024691358</v>
      </c>
      <c r="D9" s="37" t="s">
        <v>20</v>
      </c>
      <c r="E9" s="165">
        <v>0.1</v>
      </c>
      <c r="F9" s="38" t="s">
        <v>16</v>
      </c>
      <c r="G9" s="39"/>
      <c r="H9" s="4">
        <f>J9/6*5</f>
        <v>291.66666666666669</v>
      </c>
      <c r="I9" s="4">
        <f>H9*0.2</f>
        <v>58.333333333333343</v>
      </c>
      <c r="J9" s="1">
        <v>350</v>
      </c>
      <c r="L9" s="28"/>
      <c r="M9" s="2"/>
      <c r="N9" s="17"/>
      <c r="O9" s="17"/>
    </row>
    <row r="10" spans="1:16">
      <c r="A10" s="40"/>
      <c r="B10" s="41"/>
      <c r="C10" s="42"/>
      <c r="D10" s="22" t="s">
        <v>21</v>
      </c>
      <c r="E10" s="165"/>
      <c r="F10" s="43"/>
      <c r="G10" s="44"/>
      <c r="H10" s="45"/>
      <c r="I10" s="45"/>
      <c r="J10" s="46"/>
      <c r="L10" s="28"/>
      <c r="M10" s="2"/>
      <c r="N10" s="17"/>
      <c r="O10" s="17"/>
    </row>
    <row r="11" spans="1:16">
      <c r="A11" s="32">
        <v>5</v>
      </c>
      <c r="B11" s="47">
        <v>4.9500000000000002E-2</v>
      </c>
      <c r="C11" s="34">
        <f>1/B11</f>
        <v>20.202020202020201</v>
      </c>
      <c r="D11" s="29" t="s">
        <v>22</v>
      </c>
      <c r="E11" s="161">
        <v>0.12</v>
      </c>
      <c r="F11" s="38" t="s">
        <v>16</v>
      </c>
      <c r="G11" s="39"/>
      <c r="H11" s="166">
        <f>J11/6*5</f>
        <v>333.33333333333337</v>
      </c>
      <c r="I11" s="166">
        <f>H11*0.2</f>
        <v>66.666666666666671</v>
      </c>
      <c r="J11" s="160">
        <v>400</v>
      </c>
      <c r="L11" s="28"/>
      <c r="M11" s="162"/>
      <c r="N11" s="17"/>
      <c r="O11" s="17"/>
    </row>
    <row r="12" spans="1:16">
      <c r="A12" s="40"/>
      <c r="B12" s="49"/>
      <c r="C12" s="50"/>
      <c r="D12" s="27" t="s">
        <v>23</v>
      </c>
      <c r="E12" s="161"/>
      <c r="F12" s="52"/>
      <c r="G12" s="53"/>
      <c r="H12" s="166"/>
      <c r="I12" s="166"/>
      <c r="J12" s="160"/>
      <c r="L12" s="28"/>
      <c r="M12" s="162"/>
      <c r="N12" s="17"/>
      <c r="O12" s="17"/>
    </row>
    <row r="13" spans="1:16" ht="12.75" customHeight="1">
      <c r="A13" s="54">
        <v>6</v>
      </c>
      <c r="B13" s="55">
        <v>0.14849999999999999</v>
      </c>
      <c r="C13" s="42">
        <v>6.73</v>
      </c>
      <c r="D13" s="37" t="s">
        <v>24</v>
      </c>
      <c r="E13" s="177">
        <v>0.36</v>
      </c>
      <c r="F13" s="170" t="s">
        <v>16</v>
      </c>
      <c r="G13" s="56"/>
      <c r="H13" s="166">
        <f>J13-I13</f>
        <v>300</v>
      </c>
      <c r="I13" s="166">
        <f>J13/1.2</f>
        <v>1500</v>
      </c>
      <c r="J13" s="160">
        <v>1800</v>
      </c>
      <c r="L13" s="28"/>
      <c r="M13" s="162"/>
      <c r="N13" s="17"/>
      <c r="O13" s="17"/>
    </row>
    <row r="14" spans="1:16">
      <c r="A14" s="54"/>
      <c r="B14" s="55"/>
      <c r="C14" s="42"/>
      <c r="D14" s="27" t="s">
        <v>25</v>
      </c>
      <c r="E14" s="177"/>
      <c r="F14" s="170"/>
      <c r="G14" s="56"/>
      <c r="H14" s="166"/>
      <c r="I14" s="166"/>
      <c r="J14" s="160"/>
      <c r="L14" s="28"/>
      <c r="M14" s="162"/>
      <c r="N14" s="17"/>
      <c r="O14" s="17"/>
    </row>
    <row r="15" spans="1:16" ht="11.25" customHeight="1">
      <c r="A15" s="57">
        <v>7</v>
      </c>
      <c r="B15" s="33">
        <v>1.6E-2</v>
      </c>
      <c r="C15" s="34">
        <f>1/B15</f>
        <v>62.5</v>
      </c>
      <c r="D15" s="29" t="s">
        <v>26</v>
      </c>
      <c r="E15" s="161">
        <v>3.7999999999999999E-2</v>
      </c>
      <c r="F15" s="168" t="s">
        <v>16</v>
      </c>
      <c r="G15" s="168"/>
      <c r="H15" s="166">
        <f>J15/6*5</f>
        <v>158.33333333333334</v>
      </c>
      <c r="I15" s="166">
        <f>H15*0.2</f>
        <v>31.666666666666671</v>
      </c>
      <c r="J15" s="160">
        <v>190</v>
      </c>
      <c r="L15" s="28"/>
      <c r="M15" s="162"/>
      <c r="N15" s="17"/>
      <c r="O15" s="17"/>
    </row>
    <row r="16" spans="1:16" ht="12.75" customHeight="1">
      <c r="A16" s="58"/>
      <c r="B16" s="59"/>
      <c r="C16" s="50"/>
      <c r="D16" s="26" t="s">
        <v>27</v>
      </c>
      <c r="E16" s="161"/>
      <c r="F16" s="168"/>
      <c r="G16" s="168"/>
      <c r="H16" s="166"/>
      <c r="I16" s="166"/>
      <c r="J16" s="160"/>
      <c r="L16" s="28"/>
      <c r="M16" s="162"/>
      <c r="N16" s="17"/>
      <c r="O16" s="17"/>
    </row>
    <row r="17" spans="1:16" ht="12.75" customHeight="1">
      <c r="A17" s="58">
        <v>8</v>
      </c>
      <c r="B17" s="59">
        <v>0.1</v>
      </c>
      <c r="C17" s="50">
        <f>1/B17</f>
        <v>10</v>
      </c>
      <c r="D17" s="9" t="s">
        <v>28</v>
      </c>
      <c r="E17" s="51">
        <v>0.25</v>
      </c>
      <c r="F17" s="6" t="s">
        <v>16</v>
      </c>
      <c r="G17" s="6"/>
      <c r="H17" s="48">
        <f>J17-I17</f>
        <v>729.6</v>
      </c>
      <c r="I17" s="48">
        <f>J17*0.2</f>
        <v>182.4</v>
      </c>
      <c r="J17" s="3">
        <v>912</v>
      </c>
      <c r="L17" s="28"/>
      <c r="M17" s="2"/>
      <c r="N17" s="17"/>
      <c r="O17" s="17"/>
    </row>
    <row r="18" spans="1:16" ht="16.5" customHeight="1">
      <c r="A18" s="8">
        <v>9</v>
      </c>
      <c r="B18" s="59">
        <v>1.9E-2</v>
      </c>
      <c r="C18" s="50">
        <f>1/B18</f>
        <v>52.631578947368425</v>
      </c>
      <c r="D18" s="60" t="s">
        <v>29</v>
      </c>
      <c r="E18" s="61">
        <v>4.5999999999999999E-2</v>
      </c>
      <c r="F18" s="176" t="s">
        <v>16</v>
      </c>
      <c r="G18" s="176"/>
      <c r="H18" s="45">
        <f>J18/6*5</f>
        <v>216.66666666666669</v>
      </c>
      <c r="I18" s="45">
        <f>H18*0.2</f>
        <v>43.333333333333343</v>
      </c>
      <c r="J18" s="62">
        <v>260</v>
      </c>
      <c r="L18" s="28"/>
      <c r="M18" s="2"/>
      <c r="N18" s="17"/>
      <c r="O18" s="17"/>
    </row>
    <row r="19" spans="1:16" ht="31.5" customHeight="1">
      <c r="A19" s="171" t="s">
        <v>30</v>
      </c>
      <c r="B19" s="171"/>
      <c r="C19" s="171"/>
      <c r="D19" s="171"/>
      <c r="E19" s="171"/>
      <c r="F19" s="171"/>
      <c r="G19" s="171"/>
      <c r="H19" s="171"/>
      <c r="I19" s="171"/>
      <c r="J19" s="171"/>
      <c r="L19" s="28"/>
      <c r="M19" s="17"/>
      <c r="N19" s="17"/>
      <c r="O19" s="63"/>
    </row>
    <row r="20" spans="1:16" ht="12.75" customHeight="1">
      <c r="A20" s="8">
        <v>10</v>
      </c>
      <c r="B20" s="64">
        <v>0.432</v>
      </c>
      <c r="C20" s="65">
        <f>1/B20</f>
        <v>2.3148148148148149</v>
      </c>
      <c r="D20" s="9" t="s">
        <v>31</v>
      </c>
      <c r="E20" s="6">
        <v>1</v>
      </c>
      <c r="F20" s="151" t="s">
        <v>16</v>
      </c>
      <c r="G20" s="151"/>
      <c r="H20" s="66">
        <f>J20/6*5</f>
        <v>1458.3333333333335</v>
      </c>
      <c r="I20" s="66">
        <f t="shared" ref="I20:I32" si="0">H20*0.2</f>
        <v>291.66666666666669</v>
      </c>
      <c r="J20" s="67">
        <v>1750</v>
      </c>
      <c r="L20" s="28"/>
      <c r="M20" s="17"/>
      <c r="N20" s="17"/>
      <c r="O20" s="63"/>
    </row>
    <row r="21" spans="1:16" ht="12.75" customHeight="1">
      <c r="A21" s="8">
        <v>11</v>
      </c>
      <c r="B21" s="64">
        <v>0.216</v>
      </c>
      <c r="C21" s="65">
        <v>4.63</v>
      </c>
      <c r="D21" s="9" t="s">
        <v>32</v>
      </c>
      <c r="E21" s="6">
        <v>0.5</v>
      </c>
      <c r="F21" s="151" t="s">
        <v>16</v>
      </c>
      <c r="G21" s="151"/>
      <c r="H21" s="66">
        <f>J21/6*5</f>
        <v>750</v>
      </c>
      <c r="I21" s="66">
        <f t="shared" si="0"/>
        <v>150</v>
      </c>
      <c r="J21" s="67">
        <v>900</v>
      </c>
      <c r="L21" s="28"/>
      <c r="M21" s="17"/>
      <c r="N21" s="17"/>
      <c r="O21" s="63"/>
    </row>
    <row r="22" spans="1:16" ht="12.75" customHeight="1">
      <c r="A22" s="8">
        <v>12</v>
      </c>
      <c r="B22" s="68">
        <v>0.16200000000000001</v>
      </c>
      <c r="C22" s="69">
        <v>6.17</v>
      </c>
      <c r="D22" s="70" t="s">
        <v>33</v>
      </c>
      <c r="E22" s="71">
        <v>0.39</v>
      </c>
      <c r="F22" s="169" t="s">
        <v>16</v>
      </c>
      <c r="G22" s="169"/>
      <c r="H22" s="73">
        <f>J22/1.2</f>
        <v>560</v>
      </c>
      <c r="I22" s="73">
        <f t="shared" si="0"/>
        <v>112</v>
      </c>
      <c r="J22" s="74">
        <v>672</v>
      </c>
      <c r="L22" s="28"/>
      <c r="M22" s="17"/>
      <c r="N22" s="17"/>
      <c r="O22" s="63"/>
    </row>
    <row r="23" spans="1:16" ht="12.75" customHeight="1">
      <c r="A23" s="8">
        <v>13</v>
      </c>
      <c r="B23" s="75">
        <v>0.54300000000000004</v>
      </c>
      <c r="C23" s="76">
        <f>1/B23</f>
        <v>1.8416206261510129</v>
      </c>
      <c r="D23" s="22" t="s">
        <v>34</v>
      </c>
      <c r="E23" s="77">
        <v>1.3</v>
      </c>
      <c r="F23" s="167" t="s">
        <v>16</v>
      </c>
      <c r="G23" s="167"/>
      <c r="H23" s="78">
        <f>J23/6*5</f>
        <v>1925</v>
      </c>
      <c r="I23" s="78">
        <f t="shared" si="0"/>
        <v>385</v>
      </c>
      <c r="J23" s="79">
        <v>2310</v>
      </c>
      <c r="M23" s="17"/>
      <c r="N23" s="17"/>
    </row>
    <row r="24" spans="1:16" ht="15" customHeight="1">
      <c r="A24" s="8">
        <v>14</v>
      </c>
      <c r="B24" s="64">
        <v>0.27150000000000002</v>
      </c>
      <c r="C24" s="65">
        <f>1/B24</f>
        <v>3.6832412523020257</v>
      </c>
      <c r="D24" s="9" t="s">
        <v>35</v>
      </c>
      <c r="E24" s="6">
        <v>0.65</v>
      </c>
      <c r="F24" s="151" t="s">
        <v>16</v>
      </c>
      <c r="G24" s="151"/>
      <c r="H24" s="66">
        <f>J24/6*5</f>
        <v>1012.5</v>
      </c>
      <c r="I24" s="66">
        <f t="shared" si="0"/>
        <v>202.5</v>
      </c>
      <c r="J24" s="67">
        <v>1215</v>
      </c>
      <c r="M24" s="17"/>
      <c r="N24" s="17"/>
    </row>
    <row r="25" spans="1:16" ht="12.75" customHeight="1">
      <c r="A25" s="8">
        <v>15</v>
      </c>
      <c r="B25" s="68">
        <v>0.216</v>
      </c>
      <c r="C25" s="69">
        <f>1/B25</f>
        <v>4.6296296296296298</v>
      </c>
      <c r="D25" s="70" t="s">
        <v>36</v>
      </c>
      <c r="E25" s="71">
        <v>0.52</v>
      </c>
      <c r="F25" s="169" t="s">
        <v>16</v>
      </c>
      <c r="G25" s="169"/>
      <c r="H25" s="73">
        <f>J25/6*5</f>
        <v>770</v>
      </c>
      <c r="I25" s="73">
        <f t="shared" si="0"/>
        <v>154</v>
      </c>
      <c r="J25" s="74">
        <v>924</v>
      </c>
      <c r="M25" s="17"/>
      <c r="N25" s="17"/>
    </row>
    <row r="26" spans="1:16" ht="19.5" customHeight="1">
      <c r="A26" s="8">
        <v>16</v>
      </c>
      <c r="B26" s="75">
        <v>0.67900000000000005</v>
      </c>
      <c r="C26" s="76">
        <v>1.4370000000000001</v>
      </c>
      <c r="D26" s="22" t="s">
        <v>37</v>
      </c>
      <c r="E26" s="77">
        <v>1.63</v>
      </c>
      <c r="F26" s="167" t="s">
        <v>16</v>
      </c>
      <c r="G26" s="167"/>
      <c r="H26" s="78">
        <f>J26/6*5</f>
        <v>2285</v>
      </c>
      <c r="I26" s="78">
        <f t="shared" si="0"/>
        <v>457</v>
      </c>
      <c r="J26" s="79">
        <v>2742</v>
      </c>
      <c r="M26" s="17"/>
      <c r="N26" s="17"/>
    </row>
    <row r="27" spans="1:16" ht="11.25" hidden="1" customHeight="1">
      <c r="A27" s="8">
        <v>17</v>
      </c>
      <c r="B27" s="64"/>
      <c r="C27" s="65"/>
      <c r="D27" s="9"/>
      <c r="E27" s="6"/>
      <c r="F27" s="151" t="s">
        <v>38</v>
      </c>
      <c r="G27" s="151"/>
      <c r="H27" s="66" t="e">
        <f>#REF!/#REF!</f>
        <v>#REF!</v>
      </c>
      <c r="I27" s="66" t="e">
        <f t="shared" si="0"/>
        <v>#REF!</v>
      </c>
      <c r="J27" s="67" t="e">
        <f>H27+I27</f>
        <v>#REF!</v>
      </c>
      <c r="M27" s="17"/>
      <c r="N27" s="17"/>
    </row>
    <row r="28" spans="1:16" ht="19.5" customHeight="1">
      <c r="A28" s="8">
        <v>18</v>
      </c>
      <c r="B28" s="64">
        <v>0.33950000000000002</v>
      </c>
      <c r="C28" s="65">
        <f>1/B28</f>
        <v>2.9455081001472752</v>
      </c>
      <c r="D28" s="9" t="s">
        <v>39</v>
      </c>
      <c r="E28" s="6">
        <v>0.81399999999999995</v>
      </c>
      <c r="F28" s="151" t="s">
        <v>16</v>
      </c>
      <c r="G28" s="151"/>
      <c r="H28" s="66">
        <f>J28/6*5</f>
        <v>1155</v>
      </c>
      <c r="I28" s="66">
        <f t="shared" si="0"/>
        <v>231</v>
      </c>
      <c r="J28" s="67">
        <v>1386</v>
      </c>
      <c r="M28" s="17"/>
      <c r="N28" s="17"/>
    </row>
    <row r="29" spans="1:16" ht="12.75" customHeight="1" thickBot="1">
      <c r="A29" s="72">
        <v>19</v>
      </c>
      <c r="B29" s="68">
        <v>0.27</v>
      </c>
      <c r="C29" s="69">
        <f>1/B29</f>
        <v>3.7037037037037033</v>
      </c>
      <c r="D29" s="70" t="s">
        <v>40</v>
      </c>
      <c r="E29" s="71">
        <v>0.64500000000000002</v>
      </c>
      <c r="F29" s="169" t="s">
        <v>16</v>
      </c>
      <c r="G29" s="169"/>
      <c r="H29" s="73">
        <f>J29/6*5</f>
        <v>883.33333333333326</v>
      </c>
      <c r="I29" s="73">
        <f t="shared" si="0"/>
        <v>176.66666666666666</v>
      </c>
      <c r="J29" s="74">
        <v>1060</v>
      </c>
      <c r="M29" s="17"/>
      <c r="N29" s="17"/>
    </row>
    <row r="30" spans="1:16" ht="12.75" customHeight="1">
      <c r="A30" s="40">
        <v>20</v>
      </c>
      <c r="B30" s="75">
        <v>0.81499999999999995</v>
      </c>
      <c r="C30" s="76">
        <f>1/B30</f>
        <v>1.2269938650306749</v>
      </c>
      <c r="D30" s="22" t="s">
        <v>41</v>
      </c>
      <c r="E30" s="77">
        <v>1.95</v>
      </c>
      <c r="F30" s="40" t="s">
        <v>16</v>
      </c>
      <c r="G30" s="40"/>
      <c r="H30" s="78">
        <f>J30/6*5</f>
        <v>2735</v>
      </c>
      <c r="I30" s="78">
        <f t="shared" si="0"/>
        <v>547</v>
      </c>
      <c r="J30" s="79">
        <v>3282</v>
      </c>
      <c r="K30" s="80"/>
      <c r="L30" s="81"/>
      <c r="M30" s="17"/>
      <c r="N30" s="17"/>
      <c r="O30" s="63"/>
      <c r="P30" s="17"/>
    </row>
    <row r="31" spans="1:16" ht="12.75" customHeight="1">
      <c r="A31" s="8">
        <v>21</v>
      </c>
      <c r="B31" s="64">
        <v>0.39800000000000002</v>
      </c>
      <c r="C31" s="65">
        <f>1/B31</f>
        <v>2.5125628140703515</v>
      </c>
      <c r="D31" s="9" t="s">
        <v>42</v>
      </c>
      <c r="E31" s="6">
        <v>0.95499999999999996</v>
      </c>
      <c r="F31" s="8" t="s">
        <v>16</v>
      </c>
      <c r="G31" s="8"/>
      <c r="H31" s="66">
        <f>J31/6*5</f>
        <v>1375</v>
      </c>
      <c r="I31" s="66">
        <f t="shared" si="0"/>
        <v>275</v>
      </c>
      <c r="J31" s="67">
        <v>1650</v>
      </c>
      <c r="K31" s="17"/>
      <c r="M31" s="17"/>
      <c r="N31" s="17"/>
      <c r="O31" s="63"/>
    </row>
    <row r="32" spans="1:16" ht="12.75" customHeight="1">
      <c r="A32" s="8">
        <v>22</v>
      </c>
      <c r="B32" s="64">
        <v>0.29299999999999998</v>
      </c>
      <c r="C32" s="65">
        <f>1/B32</f>
        <v>3.4129692832764507</v>
      </c>
      <c r="D32" s="9" t="s">
        <v>43</v>
      </c>
      <c r="E32" s="6">
        <v>0.70499999999999996</v>
      </c>
      <c r="F32" s="8" t="s">
        <v>16</v>
      </c>
      <c r="G32" s="8"/>
      <c r="H32" s="66">
        <f>J32/6*5</f>
        <v>1110</v>
      </c>
      <c r="I32" s="66">
        <f t="shared" si="0"/>
        <v>222</v>
      </c>
      <c r="J32" s="67">
        <v>1332</v>
      </c>
      <c r="M32" s="17"/>
      <c r="N32" s="17"/>
    </row>
    <row r="33" spans="1:15" ht="37.5" customHeight="1">
      <c r="A33" s="174" t="s">
        <v>44</v>
      </c>
      <c r="B33" s="174"/>
      <c r="C33" s="174"/>
      <c r="D33" s="174"/>
      <c r="E33" s="174"/>
      <c r="F33" s="174"/>
      <c r="G33" s="174"/>
      <c r="H33" s="174"/>
      <c r="I33" s="174"/>
      <c r="J33" s="174"/>
      <c r="M33" s="17"/>
      <c r="N33" s="17"/>
    </row>
    <row r="34" spans="1:15" ht="13.5" customHeight="1">
      <c r="A34" s="8">
        <v>23</v>
      </c>
      <c r="B34" s="82">
        <v>4.9000000000000002E-2</v>
      </c>
      <c r="C34" s="65">
        <f t="shared" ref="C34:C45" si="1">1/B34</f>
        <v>20.408163265306122</v>
      </c>
      <c r="D34" s="22" t="s">
        <v>45</v>
      </c>
      <c r="E34" s="77">
        <v>0.12</v>
      </c>
      <c r="F34" s="83" t="s">
        <v>16</v>
      </c>
      <c r="G34" s="84"/>
      <c r="H34" s="50">
        <f t="shared" ref="H34:H45" si="2">J34/1.2</f>
        <v>655</v>
      </c>
      <c r="I34" s="66">
        <f t="shared" ref="I34:I45" si="3">J34-H34</f>
        <v>131</v>
      </c>
      <c r="J34" s="67">
        <v>786</v>
      </c>
      <c r="L34" s="28"/>
      <c r="M34" s="85"/>
      <c r="N34" s="17"/>
      <c r="O34" s="146"/>
    </row>
    <row r="35" spans="1:15" ht="14.25" customHeight="1">
      <c r="A35" s="8">
        <v>24</v>
      </c>
      <c r="B35" s="82">
        <v>0.1</v>
      </c>
      <c r="C35" s="65">
        <f t="shared" si="1"/>
        <v>10</v>
      </c>
      <c r="D35" s="22" t="s">
        <v>46</v>
      </c>
      <c r="E35" s="77">
        <v>0.25</v>
      </c>
      <c r="F35" s="83" t="s">
        <v>16</v>
      </c>
      <c r="G35" s="84"/>
      <c r="H35" s="50">
        <f t="shared" si="2"/>
        <v>960</v>
      </c>
      <c r="I35" s="66">
        <f t="shared" si="3"/>
        <v>192</v>
      </c>
      <c r="J35" s="67">
        <v>1152</v>
      </c>
      <c r="L35" s="28"/>
      <c r="M35" s="85"/>
      <c r="N35" s="17"/>
      <c r="O35" s="146"/>
    </row>
    <row r="36" spans="1:15" ht="12" customHeight="1" thickBot="1">
      <c r="A36" s="8">
        <v>25</v>
      </c>
      <c r="B36" s="82">
        <v>0.151</v>
      </c>
      <c r="C36" s="65">
        <f t="shared" si="1"/>
        <v>6.6225165562913908</v>
      </c>
      <c r="D36" s="22" t="s">
        <v>47</v>
      </c>
      <c r="E36" s="77">
        <v>0.37</v>
      </c>
      <c r="F36" s="83" t="s">
        <v>16</v>
      </c>
      <c r="G36" s="84"/>
      <c r="H36" s="50">
        <f t="shared" si="2"/>
        <v>1290</v>
      </c>
      <c r="I36" s="66">
        <f t="shared" si="3"/>
        <v>258</v>
      </c>
      <c r="J36" s="67">
        <v>1548</v>
      </c>
      <c r="L36" s="28"/>
      <c r="M36" s="85"/>
      <c r="N36" s="17"/>
      <c r="O36" s="147"/>
    </row>
    <row r="37" spans="1:15" ht="12.75" customHeight="1">
      <c r="A37" s="8">
        <v>26</v>
      </c>
      <c r="B37" s="82">
        <v>0.09</v>
      </c>
      <c r="C37" s="65">
        <f t="shared" si="1"/>
        <v>11.111111111111111</v>
      </c>
      <c r="D37" s="22" t="s">
        <v>48</v>
      </c>
      <c r="E37" s="77" t="s">
        <v>49</v>
      </c>
      <c r="F37" s="83" t="s">
        <v>16</v>
      </c>
      <c r="G37" s="84"/>
      <c r="H37" s="50">
        <f t="shared" si="2"/>
        <v>660</v>
      </c>
      <c r="I37" s="66">
        <f t="shared" si="3"/>
        <v>132</v>
      </c>
      <c r="J37" s="67">
        <v>792</v>
      </c>
      <c r="L37" s="28"/>
      <c r="M37" s="85"/>
      <c r="N37" s="17"/>
      <c r="O37" s="148"/>
    </row>
    <row r="38" spans="1:15" ht="12.75" customHeight="1">
      <c r="A38" s="8">
        <v>27</v>
      </c>
      <c r="B38" s="82">
        <v>0.18</v>
      </c>
      <c r="C38" s="65">
        <f t="shared" si="1"/>
        <v>5.5555555555555554</v>
      </c>
      <c r="D38" s="9" t="s">
        <v>50</v>
      </c>
      <c r="E38" s="6" t="s">
        <v>51</v>
      </c>
      <c r="F38" s="86" t="s">
        <v>16</v>
      </c>
      <c r="G38" s="5"/>
      <c r="H38" s="7">
        <f t="shared" si="2"/>
        <v>1166.6666666666667</v>
      </c>
      <c r="I38" s="66">
        <f t="shared" si="3"/>
        <v>233.33333333333326</v>
      </c>
      <c r="J38" s="67">
        <v>1400</v>
      </c>
      <c r="L38" s="28"/>
      <c r="M38" s="85"/>
      <c r="N38" s="17"/>
      <c r="O38" s="146"/>
    </row>
    <row r="39" spans="1:15" ht="12.75" customHeight="1" thickBot="1">
      <c r="A39" s="8">
        <v>28</v>
      </c>
      <c r="B39" s="87">
        <v>0.27</v>
      </c>
      <c r="C39" s="65">
        <f t="shared" si="1"/>
        <v>3.7037037037037033</v>
      </c>
      <c r="D39" s="70" t="s">
        <v>52</v>
      </c>
      <c r="E39" s="71" t="s">
        <v>53</v>
      </c>
      <c r="F39" s="88" t="s">
        <v>16</v>
      </c>
      <c r="G39" s="72"/>
      <c r="H39" s="89">
        <f t="shared" si="2"/>
        <v>1608.3333333333335</v>
      </c>
      <c r="I39" s="73">
        <f t="shared" si="3"/>
        <v>321.66666666666652</v>
      </c>
      <c r="J39" s="74">
        <v>1930</v>
      </c>
      <c r="L39" s="28"/>
      <c r="M39" s="85"/>
      <c r="N39" s="17"/>
      <c r="O39" s="147"/>
    </row>
    <row r="40" spans="1:15" ht="12.75" customHeight="1">
      <c r="A40" s="8">
        <v>29</v>
      </c>
      <c r="B40" s="90">
        <v>0.15</v>
      </c>
      <c r="C40" s="65">
        <f t="shared" si="1"/>
        <v>6.666666666666667</v>
      </c>
      <c r="D40" s="91" t="s">
        <v>54</v>
      </c>
      <c r="E40" s="92" t="s">
        <v>55</v>
      </c>
      <c r="F40" s="93" t="s">
        <v>16</v>
      </c>
      <c r="G40" s="94"/>
      <c r="H40" s="95">
        <f t="shared" si="2"/>
        <v>1140</v>
      </c>
      <c r="I40" s="96">
        <f t="shared" si="3"/>
        <v>228</v>
      </c>
      <c r="J40" s="97">
        <v>1368</v>
      </c>
      <c r="L40" s="28"/>
      <c r="M40" s="85"/>
      <c r="N40" s="17"/>
      <c r="O40" s="148"/>
    </row>
    <row r="41" spans="1:15" ht="12.75" customHeight="1">
      <c r="A41" s="8">
        <v>30</v>
      </c>
      <c r="B41" s="82">
        <v>0.3</v>
      </c>
      <c r="C41" s="65">
        <f t="shared" si="1"/>
        <v>3.3333333333333335</v>
      </c>
      <c r="D41" s="9" t="s">
        <v>56</v>
      </c>
      <c r="E41" s="6" t="s">
        <v>57</v>
      </c>
      <c r="F41" s="86" t="s">
        <v>16</v>
      </c>
      <c r="G41" s="8"/>
      <c r="H41" s="7">
        <f t="shared" si="2"/>
        <v>1900</v>
      </c>
      <c r="I41" s="66">
        <f t="shared" si="3"/>
        <v>380</v>
      </c>
      <c r="J41" s="67">
        <v>2280</v>
      </c>
      <c r="L41" s="28"/>
      <c r="M41" s="85"/>
      <c r="N41" s="17"/>
      <c r="O41" s="146"/>
    </row>
    <row r="42" spans="1:15" ht="12.75" customHeight="1" thickBot="1">
      <c r="A42" s="8">
        <v>31</v>
      </c>
      <c r="B42" s="87">
        <v>0.45</v>
      </c>
      <c r="C42" s="65">
        <f t="shared" si="1"/>
        <v>2.2222222222222223</v>
      </c>
      <c r="D42" s="70" t="s">
        <v>58</v>
      </c>
      <c r="E42" s="71">
        <v>1</v>
      </c>
      <c r="F42" s="88" t="s">
        <v>16</v>
      </c>
      <c r="G42" s="72"/>
      <c r="H42" s="89">
        <f t="shared" si="2"/>
        <v>2591.666666666667</v>
      </c>
      <c r="I42" s="73">
        <f t="shared" si="3"/>
        <v>518.33333333333303</v>
      </c>
      <c r="J42" s="74">
        <v>3110</v>
      </c>
      <c r="L42" s="28"/>
      <c r="M42" s="85"/>
      <c r="N42" s="17"/>
      <c r="O42" s="146"/>
    </row>
    <row r="43" spans="1:15" ht="12.75" customHeight="1" thickBot="1">
      <c r="A43" s="8">
        <v>32</v>
      </c>
      <c r="B43" s="98">
        <v>0.2</v>
      </c>
      <c r="C43" s="65">
        <f t="shared" si="1"/>
        <v>5</v>
      </c>
      <c r="D43" s="99" t="s">
        <v>59</v>
      </c>
      <c r="E43" s="77" t="s">
        <v>60</v>
      </c>
      <c r="F43" s="83" t="s">
        <v>16</v>
      </c>
      <c r="G43" s="40"/>
      <c r="H43" s="50">
        <f t="shared" si="2"/>
        <v>1270</v>
      </c>
      <c r="I43" s="78">
        <f t="shared" si="3"/>
        <v>254</v>
      </c>
      <c r="J43" s="79">
        <v>1524</v>
      </c>
      <c r="L43" s="28"/>
      <c r="M43" s="85"/>
      <c r="N43" s="17"/>
      <c r="O43" s="147"/>
    </row>
    <row r="44" spans="1:15" ht="12.75" customHeight="1">
      <c r="A44" s="8">
        <v>33</v>
      </c>
      <c r="B44" s="82">
        <v>0.4</v>
      </c>
      <c r="C44" s="65">
        <f t="shared" si="1"/>
        <v>2.5</v>
      </c>
      <c r="D44" s="100" t="s">
        <v>61</v>
      </c>
      <c r="E44" s="6" t="s">
        <v>62</v>
      </c>
      <c r="F44" s="86" t="s">
        <v>16</v>
      </c>
      <c r="G44" s="8"/>
      <c r="H44" s="7">
        <f t="shared" si="2"/>
        <v>2415</v>
      </c>
      <c r="I44" s="66">
        <f t="shared" si="3"/>
        <v>483</v>
      </c>
      <c r="J44" s="67">
        <v>2898</v>
      </c>
      <c r="L44" s="28"/>
      <c r="M44" s="85"/>
      <c r="N44" s="17"/>
      <c r="O44" s="148"/>
    </row>
    <row r="45" spans="1:15" ht="12.75" customHeight="1">
      <c r="A45" s="8">
        <v>34</v>
      </c>
      <c r="B45" s="82">
        <v>0.6</v>
      </c>
      <c r="C45" s="65">
        <f t="shared" si="1"/>
        <v>1.6666666666666667</v>
      </c>
      <c r="D45" s="100" t="s">
        <v>63</v>
      </c>
      <c r="E45" s="65">
        <v>1.48</v>
      </c>
      <c r="F45" s="86" t="s">
        <v>16</v>
      </c>
      <c r="G45" s="8"/>
      <c r="H45" s="7">
        <f t="shared" si="2"/>
        <v>3485</v>
      </c>
      <c r="I45" s="66">
        <f t="shared" si="3"/>
        <v>697</v>
      </c>
      <c r="J45" s="67">
        <v>4182</v>
      </c>
      <c r="L45" s="28"/>
      <c r="M45" s="85"/>
      <c r="N45" s="17"/>
      <c r="O45" s="146"/>
    </row>
    <row r="46" spans="1:15" ht="27.75" customHeight="1">
      <c r="A46" s="175" t="s">
        <v>64</v>
      </c>
      <c r="B46" s="175"/>
      <c r="C46" s="175"/>
      <c r="D46" s="175"/>
      <c r="E46" s="175"/>
      <c r="F46" s="175"/>
      <c r="G46" s="175"/>
      <c r="H46" s="175"/>
      <c r="I46" s="175"/>
      <c r="J46" s="175"/>
      <c r="L46" s="28"/>
      <c r="M46" s="17"/>
      <c r="N46" s="17"/>
      <c r="O46" s="146"/>
    </row>
    <row r="47" spans="1:15" ht="12.75" customHeight="1">
      <c r="A47" s="8">
        <v>35</v>
      </c>
      <c r="B47" s="7">
        <v>0.15</v>
      </c>
      <c r="C47" s="7">
        <v>6.6669999999999998</v>
      </c>
      <c r="D47" s="9" t="s">
        <v>65</v>
      </c>
      <c r="E47" s="101">
        <v>0.25</v>
      </c>
      <c r="F47" s="102" t="s">
        <v>16</v>
      </c>
      <c r="G47" s="103"/>
      <c r="H47" s="66">
        <f t="shared" ref="H47:H53" si="4">J47/6*5</f>
        <v>1275</v>
      </c>
      <c r="I47" s="66">
        <f t="shared" ref="I47:I53" si="5">H47*0.2</f>
        <v>255</v>
      </c>
      <c r="J47" s="67">
        <v>1530</v>
      </c>
      <c r="L47" s="28"/>
      <c r="M47" s="85"/>
      <c r="N47" s="17"/>
      <c r="O47" s="17"/>
    </row>
    <row r="48" spans="1:15" ht="12.75" customHeight="1">
      <c r="A48" s="72">
        <v>36</v>
      </c>
      <c r="B48" s="89">
        <v>0.15</v>
      </c>
      <c r="C48" s="89">
        <v>6.6669999999999998</v>
      </c>
      <c r="D48" s="70" t="s">
        <v>66</v>
      </c>
      <c r="E48" s="104">
        <v>0.25</v>
      </c>
      <c r="F48" s="105" t="s">
        <v>16</v>
      </c>
      <c r="G48" s="106"/>
      <c r="H48" s="73">
        <f t="shared" si="4"/>
        <v>1700</v>
      </c>
      <c r="I48" s="73">
        <f t="shared" si="5"/>
        <v>340</v>
      </c>
      <c r="J48" s="74">
        <v>2040</v>
      </c>
      <c r="L48" s="28"/>
      <c r="M48" s="85"/>
      <c r="N48" s="17"/>
      <c r="O48" s="17"/>
    </row>
    <row r="49" spans="1:16" ht="12.75" customHeight="1">
      <c r="A49" s="8">
        <v>37</v>
      </c>
      <c r="B49" s="50">
        <v>0.3</v>
      </c>
      <c r="C49" s="50">
        <v>3.3330000000000002</v>
      </c>
      <c r="D49" s="22" t="s">
        <v>67</v>
      </c>
      <c r="E49" s="107">
        <v>0.67500000000000004</v>
      </c>
      <c r="F49" s="108" t="s">
        <v>16</v>
      </c>
      <c r="G49" s="103"/>
      <c r="H49" s="109">
        <f t="shared" si="4"/>
        <v>2633.333333333333</v>
      </c>
      <c r="I49" s="109">
        <f t="shared" si="5"/>
        <v>526.66666666666663</v>
      </c>
      <c r="J49" s="110">
        <v>3160</v>
      </c>
      <c r="L49" s="28"/>
      <c r="M49" s="85"/>
      <c r="N49" s="17"/>
      <c r="O49" s="17"/>
    </row>
    <row r="50" spans="1:16" ht="12.75" customHeight="1">
      <c r="A50" s="72">
        <v>38</v>
      </c>
      <c r="B50" s="89">
        <v>0.3</v>
      </c>
      <c r="C50" s="89">
        <v>3.3330000000000002</v>
      </c>
      <c r="D50" s="70" t="s">
        <v>68</v>
      </c>
      <c r="E50" s="71">
        <v>0.67500000000000004</v>
      </c>
      <c r="F50" s="72" t="s">
        <v>16</v>
      </c>
      <c r="G50" s="72"/>
      <c r="H50" s="73">
        <f t="shared" si="4"/>
        <v>3216.666666666667</v>
      </c>
      <c r="I50" s="73">
        <f t="shared" si="5"/>
        <v>643.33333333333348</v>
      </c>
      <c r="J50" s="74">
        <v>3860</v>
      </c>
      <c r="L50" s="28"/>
      <c r="M50" s="85"/>
      <c r="N50" s="17"/>
      <c r="O50" s="17"/>
    </row>
    <row r="51" spans="1:16" ht="12.75" customHeight="1">
      <c r="A51" s="8">
        <v>39</v>
      </c>
      <c r="B51" s="95">
        <v>0.51</v>
      </c>
      <c r="C51" s="95">
        <f>1/B51</f>
        <v>1.9607843137254901</v>
      </c>
      <c r="D51" s="91" t="s">
        <v>69</v>
      </c>
      <c r="E51" s="92">
        <v>1.38</v>
      </c>
      <c r="F51" s="94" t="s">
        <v>16</v>
      </c>
      <c r="G51" s="94"/>
      <c r="H51" s="96">
        <f t="shared" si="4"/>
        <v>4658.333333333333</v>
      </c>
      <c r="I51" s="96">
        <f t="shared" si="5"/>
        <v>931.66666666666663</v>
      </c>
      <c r="J51" s="97">
        <v>5590</v>
      </c>
      <c r="L51" s="28"/>
      <c r="M51" s="85"/>
      <c r="N51" s="17"/>
      <c r="O51" s="17"/>
    </row>
    <row r="52" spans="1:16" ht="12.75" customHeight="1">
      <c r="A52" s="72">
        <v>40</v>
      </c>
      <c r="B52" s="89">
        <v>0.51</v>
      </c>
      <c r="C52" s="89">
        <f>1/B52</f>
        <v>1.9607843137254901</v>
      </c>
      <c r="D52" s="70" t="s">
        <v>70</v>
      </c>
      <c r="E52" s="71">
        <v>1.38</v>
      </c>
      <c r="F52" s="72" t="s">
        <v>16</v>
      </c>
      <c r="G52" s="72"/>
      <c r="H52" s="73">
        <f t="shared" si="4"/>
        <v>5491.6666666666661</v>
      </c>
      <c r="I52" s="73">
        <f t="shared" si="5"/>
        <v>1098.3333333333333</v>
      </c>
      <c r="J52" s="74">
        <v>6590</v>
      </c>
      <c r="L52" s="28"/>
      <c r="M52" s="85"/>
      <c r="N52" s="17"/>
      <c r="O52" s="17"/>
    </row>
    <row r="53" spans="1:16" ht="12.75" customHeight="1">
      <c r="A53" s="8">
        <v>41</v>
      </c>
      <c r="B53" s="50">
        <v>0.02</v>
      </c>
      <c r="C53" s="42">
        <f>1/B53</f>
        <v>50</v>
      </c>
      <c r="D53" s="111" t="s">
        <v>71</v>
      </c>
      <c r="E53" s="112" t="s">
        <v>72</v>
      </c>
      <c r="F53" s="113" t="s">
        <v>73</v>
      </c>
      <c r="G53" s="113"/>
      <c r="H53" s="109">
        <f t="shared" si="4"/>
        <v>350</v>
      </c>
      <c r="I53" s="109">
        <f t="shared" si="5"/>
        <v>70</v>
      </c>
      <c r="J53" s="110">
        <v>420</v>
      </c>
      <c r="L53" s="28"/>
      <c r="M53" s="85"/>
      <c r="N53" s="17"/>
      <c r="O53" s="17"/>
    </row>
    <row r="54" spans="1:16" ht="27" customHeight="1">
      <c r="A54" s="172" t="s">
        <v>74</v>
      </c>
      <c r="B54" s="172"/>
      <c r="C54" s="172"/>
      <c r="D54" s="172"/>
      <c r="E54" s="172"/>
      <c r="F54" s="172"/>
      <c r="G54" s="172"/>
      <c r="H54" s="172"/>
      <c r="I54" s="172"/>
      <c r="J54" s="172"/>
      <c r="L54" s="28"/>
      <c r="M54" s="17"/>
      <c r="N54" s="17"/>
      <c r="O54" s="17"/>
    </row>
    <row r="55" spans="1:16" ht="12.75" customHeight="1">
      <c r="A55" s="8">
        <v>42</v>
      </c>
      <c r="B55" s="82">
        <v>0.2</v>
      </c>
      <c r="C55" s="50">
        <v>5</v>
      </c>
      <c r="D55" s="22" t="s">
        <v>75</v>
      </c>
      <c r="E55" s="77">
        <v>0.3</v>
      </c>
      <c r="F55" s="40" t="s">
        <v>16</v>
      </c>
      <c r="G55" s="40"/>
      <c r="H55" s="78">
        <f>J55/6*5</f>
        <v>1275</v>
      </c>
      <c r="I55" s="78">
        <f>H55*0.2</f>
        <v>255</v>
      </c>
      <c r="J55" s="79">
        <v>1530</v>
      </c>
      <c r="L55" s="28"/>
      <c r="M55" s="85"/>
      <c r="N55" s="17"/>
      <c r="O55" s="17"/>
    </row>
    <row r="56" spans="1:16" ht="12.75" customHeight="1">
      <c r="A56" s="8">
        <v>43</v>
      </c>
      <c r="B56" s="7">
        <v>0.35</v>
      </c>
      <c r="C56" s="7">
        <v>2.8570000000000002</v>
      </c>
      <c r="D56" s="9" t="s">
        <v>76</v>
      </c>
      <c r="E56" s="6">
        <v>0.66500000000000004</v>
      </c>
      <c r="F56" s="8" t="s">
        <v>16</v>
      </c>
      <c r="G56" s="8"/>
      <c r="H56" s="66">
        <f>J56/6*5</f>
        <v>2579.166666666667</v>
      </c>
      <c r="I56" s="66">
        <f>H56*0.2</f>
        <v>515.83333333333337</v>
      </c>
      <c r="J56" s="67">
        <v>3095</v>
      </c>
      <c r="L56" s="28"/>
      <c r="M56" s="85"/>
      <c r="N56" s="17"/>
      <c r="O56" s="17"/>
    </row>
    <row r="57" spans="1:16" ht="12.75" customHeight="1">
      <c r="A57" s="8">
        <v>44</v>
      </c>
      <c r="B57" s="82">
        <v>0.59399999999999997</v>
      </c>
      <c r="C57" s="7">
        <f>1/B57</f>
        <v>1.6835016835016836</v>
      </c>
      <c r="D57" s="9" t="s">
        <v>77</v>
      </c>
      <c r="E57" s="6">
        <v>1.48</v>
      </c>
      <c r="F57" s="8" t="s">
        <v>16</v>
      </c>
      <c r="G57" s="8"/>
      <c r="H57" s="66">
        <f>J57/1.2</f>
        <v>4575</v>
      </c>
      <c r="I57" s="66">
        <f>J57-H57</f>
        <v>915</v>
      </c>
      <c r="J57" s="67">
        <v>5490</v>
      </c>
      <c r="L57" s="28"/>
      <c r="M57" s="85"/>
      <c r="N57" s="17"/>
      <c r="O57" s="17"/>
    </row>
    <row r="58" spans="1:16" ht="12.75" customHeight="1">
      <c r="A58" s="114"/>
      <c r="B58" s="115"/>
      <c r="C58" s="116"/>
      <c r="D58" s="117"/>
      <c r="E58" s="30"/>
      <c r="F58" s="114"/>
      <c r="G58" s="114"/>
      <c r="H58" s="116"/>
      <c r="I58" s="118"/>
      <c r="J58" s="118"/>
      <c r="M58" s="17"/>
      <c r="N58" s="17"/>
    </row>
    <row r="59" spans="1:16" ht="66" customHeight="1">
      <c r="A59" s="103"/>
      <c r="B59" s="56"/>
      <c r="C59" s="119"/>
      <c r="D59" s="120"/>
      <c r="E59" s="121"/>
      <c r="F59" s="103"/>
      <c r="G59" s="103"/>
      <c r="H59" s="119"/>
      <c r="I59" s="122"/>
      <c r="J59" s="122"/>
      <c r="M59" s="17"/>
      <c r="N59" s="17"/>
    </row>
    <row r="60" spans="1:16" ht="16.5" customHeight="1">
      <c r="A60" s="173" t="s">
        <v>106</v>
      </c>
      <c r="B60" s="173"/>
      <c r="C60" s="173"/>
      <c r="D60" s="173"/>
      <c r="E60" s="173"/>
      <c r="F60" s="173"/>
      <c r="G60" s="173"/>
      <c r="H60" s="173"/>
      <c r="I60" s="173"/>
      <c r="J60" s="173"/>
      <c r="M60" s="17"/>
      <c r="N60" s="17"/>
    </row>
    <row r="61" spans="1:16" ht="12.75" customHeight="1">
      <c r="A61" s="123" t="s">
        <v>1</v>
      </c>
      <c r="B61" s="179" t="s">
        <v>4</v>
      </c>
      <c r="C61" s="179"/>
      <c r="D61" s="179"/>
      <c r="E61" s="124"/>
      <c r="F61" s="180" t="s">
        <v>6</v>
      </c>
      <c r="G61" s="125"/>
      <c r="H61" s="179" t="s">
        <v>78</v>
      </c>
      <c r="I61" s="179"/>
      <c r="J61" s="179"/>
      <c r="M61" s="17"/>
      <c r="N61" s="17"/>
    </row>
    <row r="62" spans="1:16" ht="13.5" customHeight="1">
      <c r="A62" s="126" t="s">
        <v>79</v>
      </c>
      <c r="B62" s="179"/>
      <c r="C62" s="179"/>
      <c r="D62" s="179"/>
      <c r="E62" s="124"/>
      <c r="F62" s="180"/>
      <c r="G62" s="127"/>
      <c r="H62" s="124" t="s">
        <v>80</v>
      </c>
      <c r="I62" s="124" t="s">
        <v>81</v>
      </c>
      <c r="J62" s="128" t="s">
        <v>82</v>
      </c>
      <c r="M62" s="17"/>
      <c r="N62" s="17"/>
    </row>
    <row r="63" spans="1:16" ht="19.5" customHeight="1">
      <c r="A63" s="129">
        <v>45</v>
      </c>
      <c r="B63" s="178" t="s">
        <v>83</v>
      </c>
      <c r="C63" s="178"/>
      <c r="D63" s="178"/>
      <c r="E63" s="130"/>
      <c r="F63" s="8" t="s">
        <v>2</v>
      </c>
      <c r="G63" s="127"/>
      <c r="H63" s="66">
        <f t="shared" ref="H63:H69" si="6">J63/6*5</f>
        <v>2358.3333333333335</v>
      </c>
      <c r="I63" s="66">
        <f t="shared" ref="I63:I69" si="7">H63*0.2</f>
        <v>471.66666666666674</v>
      </c>
      <c r="J63" s="67">
        <v>2830</v>
      </c>
      <c r="M63" s="85"/>
      <c r="N63" s="17"/>
      <c r="P63" s="150"/>
    </row>
    <row r="64" spans="1:16" ht="19.5" customHeight="1">
      <c r="A64" s="129">
        <v>46</v>
      </c>
      <c r="B64" s="178" t="s">
        <v>84</v>
      </c>
      <c r="C64" s="178"/>
      <c r="D64" s="178"/>
      <c r="E64" s="130"/>
      <c r="F64" s="131" t="s">
        <v>2</v>
      </c>
      <c r="G64" s="127"/>
      <c r="H64" s="66">
        <f t="shared" si="6"/>
        <v>2541.6666666666665</v>
      </c>
      <c r="I64" s="66">
        <f t="shared" si="7"/>
        <v>508.33333333333331</v>
      </c>
      <c r="J64" s="67">
        <v>3050</v>
      </c>
      <c r="M64" s="85"/>
      <c r="N64" s="17"/>
      <c r="P64" s="150"/>
    </row>
    <row r="65" spans="1:21" ht="19.5" customHeight="1">
      <c r="A65" s="129">
        <v>47</v>
      </c>
      <c r="B65" s="178" t="s">
        <v>85</v>
      </c>
      <c r="C65" s="178"/>
      <c r="D65" s="178"/>
      <c r="E65" s="130"/>
      <c r="F65" s="131" t="s">
        <v>2</v>
      </c>
      <c r="G65" s="127"/>
      <c r="H65" s="66">
        <f t="shared" si="6"/>
        <v>2741.666666666667</v>
      </c>
      <c r="I65" s="66">
        <f t="shared" si="7"/>
        <v>548.33333333333337</v>
      </c>
      <c r="J65" s="67">
        <v>3290</v>
      </c>
      <c r="M65" s="85"/>
      <c r="N65" s="17"/>
      <c r="P65" s="150"/>
    </row>
    <row r="66" spans="1:21" ht="19.5" customHeight="1">
      <c r="A66" s="129">
        <v>48</v>
      </c>
      <c r="B66" s="178" t="s">
        <v>86</v>
      </c>
      <c r="C66" s="178"/>
      <c r="D66" s="178"/>
      <c r="E66" s="130"/>
      <c r="F66" s="131" t="s">
        <v>2</v>
      </c>
      <c r="G66" s="127"/>
      <c r="H66" s="66">
        <f t="shared" si="6"/>
        <v>2875</v>
      </c>
      <c r="I66" s="66">
        <f t="shared" si="7"/>
        <v>575</v>
      </c>
      <c r="J66" s="67">
        <v>3450</v>
      </c>
      <c r="M66" s="85"/>
      <c r="N66" s="149"/>
      <c r="P66" s="150"/>
    </row>
    <row r="67" spans="1:21" ht="19.5" customHeight="1">
      <c r="A67" s="129">
        <v>49</v>
      </c>
      <c r="B67" s="178" t="s">
        <v>87</v>
      </c>
      <c r="C67" s="178"/>
      <c r="D67" s="178"/>
      <c r="E67" s="130"/>
      <c r="F67" s="131" t="s">
        <v>2</v>
      </c>
      <c r="G67" s="127"/>
      <c r="H67" s="66">
        <f t="shared" si="6"/>
        <v>3120.833333333333</v>
      </c>
      <c r="I67" s="66">
        <f t="shared" si="7"/>
        <v>624.16666666666663</v>
      </c>
      <c r="J67" s="67">
        <v>3745</v>
      </c>
      <c r="M67" s="85"/>
      <c r="N67" s="149"/>
      <c r="P67" s="150"/>
    </row>
    <row r="68" spans="1:21" ht="19.5" customHeight="1">
      <c r="A68" s="129">
        <v>50</v>
      </c>
      <c r="B68" s="178" t="s">
        <v>88</v>
      </c>
      <c r="C68" s="178"/>
      <c r="D68" s="178"/>
      <c r="E68" s="130"/>
      <c r="F68" s="8" t="s">
        <v>2</v>
      </c>
      <c r="G68" s="127"/>
      <c r="H68" s="66">
        <f t="shared" si="6"/>
        <v>3320.833333333333</v>
      </c>
      <c r="I68" s="66">
        <f t="shared" si="7"/>
        <v>664.16666666666663</v>
      </c>
      <c r="J68" s="67">
        <v>3985</v>
      </c>
      <c r="M68" s="85"/>
      <c r="N68" s="149"/>
      <c r="P68" s="150"/>
    </row>
    <row r="69" spans="1:21" ht="19.5" customHeight="1">
      <c r="A69" s="129">
        <v>51</v>
      </c>
      <c r="B69" s="178" t="s">
        <v>89</v>
      </c>
      <c r="C69" s="178"/>
      <c r="D69" s="178"/>
      <c r="E69" s="130"/>
      <c r="F69" s="8" t="s">
        <v>2</v>
      </c>
      <c r="G69" s="127"/>
      <c r="H69" s="66">
        <f t="shared" si="6"/>
        <v>3587.5</v>
      </c>
      <c r="I69" s="66">
        <f t="shared" si="7"/>
        <v>717.5</v>
      </c>
      <c r="J69" s="67">
        <v>4305</v>
      </c>
      <c r="M69" s="85"/>
      <c r="N69" s="149"/>
      <c r="P69" s="150"/>
    </row>
    <row r="70" spans="1:21" ht="19.5" customHeight="1">
      <c r="A70" s="129">
        <v>52</v>
      </c>
      <c r="B70" s="178" t="s">
        <v>90</v>
      </c>
      <c r="C70" s="178"/>
      <c r="D70" s="178"/>
      <c r="E70" s="130"/>
      <c r="F70" s="8" t="s">
        <v>2</v>
      </c>
      <c r="G70" s="127"/>
      <c r="H70" s="66">
        <f>J70/1.2</f>
        <v>3766.666666666667</v>
      </c>
      <c r="I70" s="66">
        <f>J70-H70</f>
        <v>753.33333333333303</v>
      </c>
      <c r="J70" s="67">
        <v>4520</v>
      </c>
      <c r="M70" s="85"/>
      <c r="N70" s="149"/>
      <c r="P70" s="150"/>
    </row>
    <row r="71" spans="1:21" ht="19.5" customHeight="1">
      <c r="A71" s="129">
        <v>53</v>
      </c>
      <c r="B71" s="178" t="s">
        <v>91</v>
      </c>
      <c r="C71" s="178"/>
      <c r="D71" s="178"/>
      <c r="E71" s="130"/>
      <c r="F71" s="8" t="s">
        <v>2</v>
      </c>
      <c r="G71" s="127"/>
      <c r="H71" s="66">
        <f>J71/1.2</f>
        <v>3966.666666666667</v>
      </c>
      <c r="I71" s="66">
        <f>J71-H71</f>
        <v>793.33333333333303</v>
      </c>
      <c r="J71" s="67">
        <v>4760</v>
      </c>
      <c r="M71" s="85"/>
      <c r="N71" s="149"/>
      <c r="P71" s="150"/>
    </row>
    <row r="72" spans="1:21" ht="14.25" customHeight="1">
      <c r="A72" s="129">
        <v>53</v>
      </c>
      <c r="B72" s="178" t="s">
        <v>92</v>
      </c>
      <c r="C72" s="178"/>
      <c r="D72" s="178"/>
      <c r="E72" s="130"/>
      <c r="F72" s="8" t="s">
        <v>2</v>
      </c>
      <c r="G72" s="127"/>
      <c r="H72" s="66">
        <f>J72/6*5</f>
        <v>2729.166666666667</v>
      </c>
      <c r="I72" s="66">
        <f>H72*0.2</f>
        <v>545.83333333333337</v>
      </c>
      <c r="J72" s="67">
        <v>3275</v>
      </c>
      <c r="M72" s="85"/>
      <c r="N72" s="149"/>
      <c r="P72" s="150"/>
    </row>
    <row r="73" spans="1:21" ht="14.25" customHeight="1">
      <c r="A73" s="129">
        <v>55</v>
      </c>
      <c r="B73" s="178" t="s">
        <v>93</v>
      </c>
      <c r="C73" s="178"/>
      <c r="D73" s="178"/>
      <c r="E73" s="130"/>
      <c r="F73" s="8" t="s">
        <v>2</v>
      </c>
      <c r="G73" s="127"/>
      <c r="H73" s="66">
        <f>J73/6*5</f>
        <v>2908.333333333333</v>
      </c>
      <c r="I73" s="66">
        <f>H73*0.2</f>
        <v>581.66666666666663</v>
      </c>
      <c r="J73" s="67">
        <v>3490</v>
      </c>
      <c r="M73" s="85"/>
      <c r="N73" s="149"/>
      <c r="P73" s="150"/>
    </row>
    <row r="74" spans="1:21" ht="15.75" customHeight="1">
      <c r="A74" s="129">
        <v>56</v>
      </c>
      <c r="B74" s="178" t="s">
        <v>94</v>
      </c>
      <c r="C74" s="178"/>
      <c r="D74" s="178"/>
      <c r="E74" s="130"/>
      <c r="F74" s="8" t="s">
        <v>2</v>
      </c>
      <c r="G74" s="127"/>
      <c r="H74" s="66">
        <f>J74/6*5</f>
        <v>3175</v>
      </c>
      <c r="I74" s="66">
        <f>H74*0.2</f>
        <v>635</v>
      </c>
      <c r="J74" s="67">
        <v>3810</v>
      </c>
      <c r="M74" s="85"/>
      <c r="N74" s="149"/>
      <c r="P74" s="150"/>
    </row>
    <row r="75" spans="1:21" s="134" customFormat="1">
      <c r="A75" s="183"/>
      <c r="B75" s="183"/>
      <c r="C75" s="183"/>
      <c r="D75" s="132"/>
      <c r="E75" s="133"/>
      <c r="F75" s="133"/>
      <c r="G75" s="133"/>
      <c r="H75" s="133"/>
      <c r="M75" s="135"/>
      <c r="N75" s="135"/>
      <c r="O75" s="135"/>
      <c r="P75" s="135"/>
    </row>
    <row r="76" spans="1:21" s="134" customFormat="1">
      <c r="A76" s="183"/>
      <c r="B76" s="183"/>
      <c r="C76" s="183"/>
      <c r="D76" s="132"/>
      <c r="E76" s="136"/>
      <c r="F76" s="136"/>
      <c r="G76" s="136"/>
      <c r="H76" s="136"/>
      <c r="L76" s="135"/>
      <c r="M76" s="135"/>
      <c r="N76" s="135"/>
      <c r="O76" s="135"/>
      <c r="P76" s="135"/>
      <c r="Q76" s="135"/>
      <c r="R76" s="135"/>
      <c r="S76" s="135"/>
      <c r="T76" s="135"/>
      <c r="U76" s="135"/>
    </row>
    <row r="77" spans="1:21" s="134" customFormat="1" ht="12.75" customHeight="1">
      <c r="A77" s="137"/>
      <c r="B77" s="138"/>
      <c r="C77" s="138"/>
      <c r="D77" s="139"/>
      <c r="E77" s="140"/>
      <c r="F77" s="140"/>
      <c r="G77" s="140"/>
      <c r="H77" s="140"/>
      <c r="I77" s="140"/>
      <c r="J77" s="140"/>
      <c r="L77" s="135"/>
      <c r="M77" s="122"/>
      <c r="N77" s="122"/>
      <c r="O77" s="85"/>
      <c r="P77" s="135"/>
      <c r="Q77" s="135"/>
      <c r="R77" s="135"/>
      <c r="S77" s="135"/>
      <c r="T77" s="135"/>
      <c r="U77" s="135"/>
    </row>
    <row r="78" spans="1:21">
      <c r="D78" s="141"/>
      <c r="E78" s="140"/>
      <c r="F78" s="140"/>
      <c r="G78" s="140"/>
      <c r="H78" s="140"/>
      <c r="I78" s="140"/>
      <c r="J78" s="140"/>
      <c r="L78" s="17"/>
      <c r="M78" s="122"/>
      <c r="N78" s="122"/>
      <c r="O78" s="85"/>
      <c r="P78" s="17"/>
      <c r="Q78" s="17"/>
      <c r="R78" s="17"/>
      <c r="S78" s="17"/>
    </row>
    <row r="79" spans="1:21">
      <c r="D79" s="141"/>
      <c r="E79" s="140"/>
      <c r="F79" s="140"/>
      <c r="G79" s="140"/>
      <c r="H79" s="140"/>
      <c r="I79" s="140"/>
      <c r="J79" s="140"/>
      <c r="L79" s="17"/>
      <c r="M79" s="17"/>
      <c r="N79" s="17"/>
      <c r="O79" s="17"/>
      <c r="P79" s="17"/>
      <c r="Q79" s="122"/>
      <c r="R79" s="122"/>
      <c r="S79" s="85"/>
    </row>
    <row r="80" spans="1:21">
      <c r="D80" s="141"/>
      <c r="E80" s="142"/>
      <c r="F80" s="142"/>
      <c r="G80" s="142"/>
      <c r="H80" s="142"/>
      <c r="I80" s="142"/>
      <c r="J80" s="142"/>
    </row>
    <row r="81" spans="1:11">
      <c r="D81" s="143"/>
      <c r="E81" s="141"/>
      <c r="F81" s="143"/>
      <c r="G81" s="143"/>
      <c r="H81" s="143"/>
      <c r="I81" s="143"/>
      <c r="J81" s="143"/>
    </row>
    <row r="82" spans="1:11">
      <c r="F82" s="17"/>
      <c r="G82" s="17"/>
      <c r="H82" s="144"/>
    </row>
    <row r="83" spans="1:11">
      <c r="F83" s="17"/>
      <c r="G83" s="17"/>
      <c r="H83" s="144"/>
    </row>
    <row r="84" spans="1:11">
      <c r="F84" s="17"/>
      <c r="G84" s="17"/>
      <c r="H84" s="144"/>
    </row>
    <row r="85" spans="1:11">
      <c r="F85" s="17"/>
      <c r="G85" s="17"/>
      <c r="H85" s="144"/>
    </row>
    <row r="86" spans="1:11">
      <c r="A86" s="17"/>
      <c r="B86" s="144"/>
      <c r="C86" s="144"/>
      <c r="D86" s="145" t="s">
        <v>95</v>
      </c>
      <c r="E86" s="184" t="s">
        <v>96</v>
      </c>
      <c r="F86" s="184"/>
      <c r="G86" s="184"/>
      <c r="H86" s="184"/>
    </row>
    <row r="87" spans="1:11" ht="12.75" customHeight="1">
      <c r="A87" s="185" t="s">
        <v>97</v>
      </c>
      <c r="B87" s="185"/>
      <c r="C87" s="185"/>
      <c r="D87" s="132" t="s">
        <v>98</v>
      </c>
      <c r="E87" s="133" t="s">
        <v>99</v>
      </c>
      <c r="F87" s="133"/>
      <c r="G87" s="133"/>
      <c r="H87" s="133"/>
      <c r="I87" s="133"/>
      <c r="J87" s="133"/>
      <c r="K87" s="140"/>
    </row>
    <row r="88" spans="1:11">
      <c r="A88" s="185"/>
      <c r="B88" s="185"/>
      <c r="C88" s="185"/>
      <c r="D88" s="132"/>
      <c r="E88" s="136"/>
      <c r="F88" s="136"/>
      <c r="G88" s="136"/>
      <c r="H88" s="136"/>
      <c r="I88" s="136"/>
      <c r="J88" s="136"/>
      <c r="K88" s="140"/>
    </row>
    <row r="89" spans="1:11" ht="12.75" customHeight="1">
      <c r="A89" s="137"/>
      <c r="B89" s="138"/>
      <c r="C89" s="138"/>
      <c r="D89" s="139" t="s">
        <v>100</v>
      </c>
      <c r="E89" s="181" t="s">
        <v>101</v>
      </c>
      <c r="F89" s="181"/>
      <c r="G89" s="181"/>
      <c r="H89" s="181"/>
      <c r="I89" s="181"/>
      <c r="J89" s="181"/>
      <c r="K89" s="142"/>
    </row>
    <row r="90" spans="1:11">
      <c r="D90" s="141" t="s">
        <v>102</v>
      </c>
      <c r="E90" s="181"/>
      <c r="F90" s="181"/>
      <c r="G90" s="181"/>
      <c r="H90" s="181"/>
      <c r="I90" s="181"/>
      <c r="J90" s="181"/>
      <c r="K90" s="143"/>
    </row>
    <row r="91" spans="1:11">
      <c r="D91" s="141" t="s">
        <v>103</v>
      </c>
      <c r="E91" s="181"/>
      <c r="F91" s="181"/>
      <c r="G91" s="181"/>
      <c r="H91" s="181"/>
      <c r="I91" s="181"/>
      <c r="J91" s="181"/>
    </row>
    <row r="92" spans="1:11">
      <c r="D92" s="141"/>
      <c r="E92" s="142"/>
      <c r="F92" s="142"/>
      <c r="G92" s="142"/>
      <c r="H92" s="142"/>
      <c r="I92" s="142"/>
    </row>
    <row r="93" spans="1:11">
      <c r="D93" s="143" t="s">
        <v>104</v>
      </c>
      <c r="E93" s="182" t="s">
        <v>105</v>
      </c>
      <c r="F93" s="182"/>
      <c r="G93" s="182"/>
      <c r="H93" s="182"/>
      <c r="I93" s="143"/>
      <c r="J93" s="143"/>
    </row>
    <row r="94" spans="1:11">
      <c r="H94" s="144"/>
      <c r="I94" s="17"/>
    </row>
    <row r="95" spans="1:11">
      <c r="H95" s="144"/>
      <c r="I95" s="17"/>
    </row>
    <row r="96" spans="1:11">
      <c r="H96" s="144"/>
      <c r="I96" s="17"/>
    </row>
    <row r="97" spans="8:9">
      <c r="H97" s="144"/>
      <c r="I97" s="17"/>
    </row>
    <row r="98" spans="8:9">
      <c r="H98" s="144"/>
      <c r="I98" s="17"/>
    </row>
    <row r="99" spans="8:9">
      <c r="H99" s="144"/>
      <c r="I99" s="17"/>
    </row>
    <row r="100" spans="8:9">
      <c r="H100" s="144"/>
      <c r="I100" s="17"/>
    </row>
    <row r="101" spans="8:9">
      <c r="H101" s="144"/>
      <c r="I101" s="17"/>
    </row>
    <row r="102" spans="8:9">
      <c r="H102" s="144"/>
      <c r="I102" s="17"/>
    </row>
    <row r="103" spans="8:9">
      <c r="H103" s="144"/>
      <c r="I103" s="17"/>
    </row>
    <row r="104" spans="8:9">
      <c r="H104" s="144"/>
      <c r="I104" s="17"/>
    </row>
    <row r="105" spans="8:9">
      <c r="H105" s="144"/>
      <c r="I105" s="17"/>
    </row>
    <row r="106" spans="8:9">
      <c r="H106" s="144"/>
      <c r="I106" s="17"/>
    </row>
    <row r="107" spans="8:9">
      <c r="H107" s="144"/>
    </row>
    <row r="108" spans="8:9">
      <c r="H108" s="144"/>
    </row>
    <row r="109" spans="8:9">
      <c r="H109" s="144"/>
    </row>
    <row r="110" spans="8:9">
      <c r="H110" s="144"/>
    </row>
    <row r="111" spans="8:9">
      <c r="H111" s="144"/>
    </row>
    <row r="112" spans="8:9">
      <c r="H112" s="144"/>
    </row>
    <row r="113" spans="8:8">
      <c r="H113" s="144"/>
    </row>
    <row r="114" spans="8:8">
      <c r="H114" s="144"/>
    </row>
    <row r="115" spans="8:8">
      <c r="H115" s="144"/>
    </row>
    <row r="116" spans="8:8">
      <c r="H116" s="144"/>
    </row>
    <row r="117" spans="8:8">
      <c r="H117" s="144"/>
    </row>
    <row r="118" spans="8:8">
      <c r="H118" s="144"/>
    </row>
    <row r="119" spans="8:8">
      <c r="H119" s="144"/>
    </row>
    <row r="120" spans="8:8">
      <c r="H120" s="144"/>
    </row>
    <row r="121" spans="8:8">
      <c r="H121" s="144"/>
    </row>
    <row r="122" spans="8:8">
      <c r="H122" s="144"/>
    </row>
    <row r="123" spans="8:8">
      <c r="H123" s="144"/>
    </row>
    <row r="124" spans="8:8">
      <c r="H124" s="144"/>
    </row>
    <row r="125" spans="8:8">
      <c r="H125" s="144"/>
    </row>
    <row r="126" spans="8:8">
      <c r="H126" s="144"/>
    </row>
    <row r="127" spans="8:8">
      <c r="H127" s="144"/>
    </row>
    <row r="128" spans="8:8">
      <c r="H128" s="144"/>
    </row>
    <row r="129" spans="8:8">
      <c r="H129" s="144"/>
    </row>
    <row r="130" spans="8:8">
      <c r="H130" s="144"/>
    </row>
    <row r="131" spans="8:8">
      <c r="H131" s="144"/>
    </row>
    <row r="132" spans="8:8">
      <c r="H132" s="144"/>
    </row>
    <row r="133" spans="8:8">
      <c r="H133" s="144"/>
    </row>
    <row r="134" spans="8:8">
      <c r="H134" s="144"/>
    </row>
    <row r="135" spans="8:8">
      <c r="H135" s="144"/>
    </row>
    <row r="136" spans="8:8">
      <c r="H136" s="144"/>
    </row>
    <row r="137" spans="8:8">
      <c r="H137" s="144"/>
    </row>
    <row r="138" spans="8:8">
      <c r="H138" s="144"/>
    </row>
    <row r="139" spans="8:8">
      <c r="H139" s="144"/>
    </row>
    <row r="140" spans="8:8">
      <c r="H140" s="144"/>
    </row>
    <row r="141" spans="8:8">
      <c r="H141" s="144"/>
    </row>
    <row r="142" spans="8:8">
      <c r="H142" s="144"/>
    </row>
    <row r="143" spans="8:8">
      <c r="H143" s="144"/>
    </row>
    <row r="144" spans="8:8">
      <c r="H144" s="144"/>
    </row>
    <row r="145" spans="8:8">
      <c r="H145" s="144"/>
    </row>
    <row r="146" spans="8:8">
      <c r="H146" s="144"/>
    </row>
    <row r="147" spans="8:8">
      <c r="H147" s="144"/>
    </row>
    <row r="148" spans="8:8">
      <c r="H148" s="144"/>
    </row>
    <row r="149" spans="8:8">
      <c r="H149" s="144"/>
    </row>
    <row r="150" spans="8:8">
      <c r="H150" s="144"/>
    </row>
    <row r="151" spans="8:8">
      <c r="H151" s="144"/>
    </row>
    <row r="152" spans="8:8">
      <c r="H152" s="144"/>
    </row>
    <row r="153" spans="8:8">
      <c r="H153" s="144"/>
    </row>
    <row r="154" spans="8:8">
      <c r="H154" s="144"/>
    </row>
    <row r="155" spans="8:8">
      <c r="H155" s="144"/>
    </row>
    <row r="156" spans="8:8">
      <c r="H156" s="144"/>
    </row>
    <row r="157" spans="8:8">
      <c r="H157" s="144"/>
    </row>
    <row r="158" spans="8:8">
      <c r="H158" s="144"/>
    </row>
    <row r="159" spans="8:8">
      <c r="H159" s="144"/>
    </row>
    <row r="160" spans="8:8">
      <c r="H160" s="144"/>
    </row>
    <row r="161" spans="8:8">
      <c r="H161" s="144"/>
    </row>
    <row r="162" spans="8:8">
      <c r="H162" s="144"/>
    </row>
    <row r="163" spans="8:8">
      <c r="H163" s="144"/>
    </row>
    <row r="164" spans="8:8">
      <c r="H164" s="144"/>
    </row>
    <row r="165" spans="8:8">
      <c r="H165" s="144"/>
    </row>
    <row r="166" spans="8:8">
      <c r="H166" s="144"/>
    </row>
    <row r="167" spans="8:8">
      <c r="H167" s="144"/>
    </row>
    <row r="168" spans="8:8">
      <c r="H168" s="144"/>
    </row>
    <row r="169" spans="8:8">
      <c r="H169" s="144"/>
    </row>
    <row r="170" spans="8:8">
      <c r="H170" s="144"/>
    </row>
    <row r="171" spans="8:8">
      <c r="H171" s="144"/>
    </row>
    <row r="172" spans="8:8">
      <c r="H172" s="144"/>
    </row>
    <row r="173" spans="8:8">
      <c r="H173" s="144"/>
    </row>
    <row r="174" spans="8:8">
      <c r="H174" s="144"/>
    </row>
    <row r="175" spans="8:8">
      <c r="H175" s="144"/>
    </row>
    <row r="176" spans="8:8">
      <c r="H176" s="144"/>
    </row>
    <row r="177" spans="8:8">
      <c r="H177" s="144"/>
    </row>
    <row r="178" spans="8:8">
      <c r="H178" s="144"/>
    </row>
    <row r="179" spans="8:8">
      <c r="H179" s="144"/>
    </row>
    <row r="180" spans="8:8">
      <c r="H180" s="144"/>
    </row>
    <row r="181" spans="8:8">
      <c r="H181" s="144"/>
    </row>
    <row r="182" spans="8:8">
      <c r="H182" s="144"/>
    </row>
    <row r="183" spans="8:8">
      <c r="H183" s="144"/>
    </row>
    <row r="184" spans="8:8">
      <c r="H184" s="144"/>
    </row>
    <row r="185" spans="8:8">
      <c r="H185" s="144"/>
    </row>
    <row r="186" spans="8:8">
      <c r="H186" s="144"/>
    </row>
    <row r="187" spans="8:8">
      <c r="H187" s="144"/>
    </row>
    <row r="188" spans="8:8">
      <c r="H188" s="144"/>
    </row>
    <row r="189" spans="8:8">
      <c r="H189" s="144"/>
    </row>
    <row r="190" spans="8:8">
      <c r="H190" s="144"/>
    </row>
    <row r="191" spans="8:8">
      <c r="H191" s="144"/>
    </row>
    <row r="192" spans="8:8">
      <c r="H192" s="144"/>
    </row>
    <row r="193" spans="6:8">
      <c r="H193" s="144"/>
    </row>
    <row r="194" spans="6:8">
      <c r="H194" s="144"/>
    </row>
    <row r="195" spans="6:8">
      <c r="H195" s="144"/>
    </row>
    <row r="196" spans="6:8">
      <c r="H196" s="144"/>
    </row>
    <row r="197" spans="6:8">
      <c r="H197" s="144"/>
    </row>
    <row r="198" spans="6:8">
      <c r="H198" s="144"/>
    </row>
    <row r="199" spans="6:8">
      <c r="H199" s="144"/>
    </row>
    <row r="200" spans="6:8">
      <c r="H200" s="144"/>
    </row>
    <row r="201" spans="6:8">
      <c r="H201" s="144"/>
    </row>
    <row r="202" spans="6:8">
      <c r="H202" s="144"/>
    </row>
    <row r="203" spans="6:8">
      <c r="H203" s="144"/>
    </row>
    <row r="204" spans="6:8">
      <c r="H204" s="144"/>
    </row>
    <row r="205" spans="6:8">
      <c r="H205" s="144"/>
    </row>
    <row r="206" spans="6:8">
      <c r="F206" s="17"/>
      <c r="G206" s="17"/>
      <c r="H206" s="144"/>
    </row>
    <row r="207" spans="6:8">
      <c r="F207" s="17"/>
      <c r="G207" s="17"/>
      <c r="H207" s="144"/>
    </row>
    <row r="208" spans="6:8">
      <c r="F208" s="17"/>
      <c r="G208" s="17"/>
      <c r="H208" s="144"/>
    </row>
    <row r="209" spans="6:8">
      <c r="F209" s="17"/>
      <c r="G209" s="17"/>
      <c r="H209" s="144"/>
    </row>
    <row r="210" spans="6:8">
      <c r="F210" s="17"/>
      <c r="G210" s="17"/>
      <c r="H210" s="144"/>
    </row>
    <row r="211" spans="6:8">
      <c r="F211" s="17"/>
      <c r="G211" s="17"/>
      <c r="H211" s="144"/>
    </row>
    <row r="212" spans="6:8">
      <c r="F212" s="17"/>
      <c r="G212" s="17"/>
      <c r="H212" s="144"/>
    </row>
    <row r="213" spans="6:8">
      <c r="F213" s="17"/>
      <c r="G213" s="17"/>
      <c r="H213" s="144"/>
    </row>
    <row r="214" spans="6:8">
      <c r="F214" s="17"/>
      <c r="G214" s="17"/>
      <c r="H214" s="144"/>
    </row>
    <row r="215" spans="6:8">
      <c r="F215" s="17"/>
      <c r="G215" s="17"/>
      <c r="H215" s="144"/>
    </row>
    <row r="216" spans="6:8">
      <c r="F216" s="17"/>
      <c r="G216" s="17"/>
      <c r="H216" s="144"/>
    </row>
    <row r="217" spans="6:8">
      <c r="F217" s="17"/>
      <c r="G217" s="17"/>
      <c r="H217" s="144"/>
    </row>
    <row r="218" spans="6:8">
      <c r="F218" s="17"/>
      <c r="G218" s="17"/>
      <c r="H218" s="144"/>
    </row>
    <row r="219" spans="6:8">
      <c r="F219" s="17"/>
      <c r="G219" s="17"/>
      <c r="H219" s="144"/>
    </row>
    <row r="220" spans="6:8">
      <c r="F220" s="17"/>
      <c r="G220" s="17"/>
      <c r="H220" s="144"/>
    </row>
    <row r="221" spans="6:8">
      <c r="F221" s="17"/>
      <c r="G221" s="17"/>
      <c r="H221" s="144"/>
    </row>
    <row r="222" spans="6:8">
      <c r="F222" s="17"/>
      <c r="G222" s="17"/>
      <c r="H222" s="144"/>
    </row>
    <row r="223" spans="6:8">
      <c r="F223" s="17"/>
      <c r="G223" s="17"/>
      <c r="H223" s="144"/>
    </row>
    <row r="224" spans="6:8">
      <c r="F224" s="17"/>
      <c r="G224" s="17"/>
      <c r="H224" s="144"/>
    </row>
    <row r="225" spans="6:8">
      <c r="F225" s="17"/>
      <c r="G225" s="17"/>
      <c r="H225" s="144"/>
    </row>
    <row r="226" spans="6:8">
      <c r="F226" s="17"/>
      <c r="G226" s="17"/>
      <c r="H226" s="144"/>
    </row>
    <row r="227" spans="6:8">
      <c r="F227" s="17"/>
      <c r="G227" s="17"/>
      <c r="H227" s="144"/>
    </row>
    <row r="228" spans="6:8">
      <c r="F228" s="17"/>
      <c r="G228" s="17"/>
      <c r="H228" s="144"/>
    </row>
    <row r="229" spans="6:8">
      <c r="F229" s="17"/>
      <c r="G229" s="17"/>
      <c r="H229" s="144"/>
    </row>
    <row r="230" spans="6:8">
      <c r="F230" s="17"/>
      <c r="G230" s="17"/>
      <c r="H230" s="144"/>
    </row>
    <row r="231" spans="6:8">
      <c r="F231" s="17"/>
      <c r="G231" s="17"/>
      <c r="H231" s="144"/>
    </row>
    <row r="232" spans="6:8">
      <c r="F232" s="17"/>
      <c r="G232" s="17"/>
      <c r="H232" s="144"/>
    </row>
    <row r="233" spans="6:8">
      <c r="F233" s="17"/>
      <c r="G233" s="17"/>
      <c r="H233" s="144"/>
    </row>
    <row r="234" spans="6:8">
      <c r="F234" s="17"/>
      <c r="G234" s="17"/>
      <c r="H234" s="144"/>
    </row>
    <row r="235" spans="6:8">
      <c r="F235" s="17"/>
      <c r="G235" s="17"/>
      <c r="H235" s="144"/>
    </row>
    <row r="236" spans="6:8">
      <c r="F236" s="17"/>
      <c r="G236" s="17"/>
      <c r="H236" s="144"/>
    </row>
    <row r="237" spans="6:8">
      <c r="F237" s="17"/>
      <c r="G237" s="17"/>
      <c r="H237" s="144"/>
    </row>
    <row r="238" spans="6:8">
      <c r="F238" s="17"/>
      <c r="G238" s="17"/>
      <c r="H238" s="144"/>
    </row>
    <row r="239" spans="6:8">
      <c r="F239" s="17"/>
      <c r="G239" s="17"/>
      <c r="H239" s="144"/>
    </row>
    <row r="240" spans="6:8">
      <c r="F240" s="17"/>
      <c r="G240" s="17"/>
      <c r="H240" s="144"/>
    </row>
    <row r="241" spans="6:8">
      <c r="F241" s="17"/>
      <c r="G241" s="17"/>
      <c r="H241" s="144"/>
    </row>
    <row r="242" spans="6:8">
      <c r="F242" s="17"/>
      <c r="G242" s="17"/>
      <c r="H242" s="144"/>
    </row>
    <row r="243" spans="6:8">
      <c r="F243" s="17"/>
      <c r="G243" s="17"/>
      <c r="H243" s="144"/>
    </row>
    <row r="244" spans="6:8">
      <c r="F244" s="17"/>
      <c r="G244" s="17"/>
      <c r="H244" s="144"/>
    </row>
    <row r="245" spans="6:8">
      <c r="F245" s="17"/>
      <c r="G245" s="17"/>
      <c r="H245" s="144"/>
    </row>
    <row r="246" spans="6:8">
      <c r="F246" s="17"/>
      <c r="G246" s="17"/>
      <c r="H246" s="144"/>
    </row>
    <row r="247" spans="6:8">
      <c r="F247" s="17"/>
      <c r="G247" s="17"/>
      <c r="H247" s="144"/>
    </row>
    <row r="248" spans="6:8">
      <c r="F248" s="17"/>
      <c r="G248" s="17"/>
      <c r="H248" s="144"/>
    </row>
    <row r="249" spans="6:8">
      <c r="F249" s="17"/>
      <c r="G249" s="17"/>
      <c r="H249" s="144"/>
    </row>
    <row r="250" spans="6:8">
      <c r="F250" s="17"/>
      <c r="G250" s="17"/>
      <c r="H250" s="144"/>
    </row>
    <row r="251" spans="6:8">
      <c r="F251" s="17"/>
      <c r="G251" s="17"/>
      <c r="H251" s="144"/>
    </row>
    <row r="252" spans="6:8">
      <c r="F252" s="17"/>
      <c r="G252" s="17"/>
      <c r="H252" s="144"/>
    </row>
    <row r="253" spans="6:8">
      <c r="F253" s="17"/>
      <c r="G253" s="17"/>
      <c r="H253" s="144"/>
    </row>
    <row r="254" spans="6:8">
      <c r="F254" s="17"/>
      <c r="G254" s="17"/>
      <c r="H254" s="144"/>
    </row>
    <row r="255" spans="6:8">
      <c r="F255" s="17"/>
      <c r="G255" s="17"/>
      <c r="H255" s="144"/>
    </row>
    <row r="256" spans="6:8">
      <c r="F256" s="17"/>
      <c r="G256" s="17"/>
      <c r="H256" s="144"/>
    </row>
    <row r="257" spans="6:8">
      <c r="F257" s="17"/>
      <c r="G257" s="17"/>
      <c r="H257" s="144"/>
    </row>
    <row r="258" spans="6:8">
      <c r="F258" s="17"/>
      <c r="G258" s="17"/>
      <c r="H258" s="144"/>
    </row>
    <row r="259" spans="6:8">
      <c r="F259" s="17"/>
      <c r="G259" s="17"/>
      <c r="H259" s="144"/>
    </row>
    <row r="260" spans="6:8">
      <c r="F260" s="17"/>
      <c r="G260" s="17"/>
      <c r="H260" s="144"/>
    </row>
    <row r="261" spans="6:8">
      <c r="F261" s="17"/>
      <c r="G261" s="17"/>
      <c r="H261" s="144"/>
    </row>
    <row r="262" spans="6:8">
      <c r="F262" s="17"/>
      <c r="G262" s="17"/>
      <c r="H262" s="144"/>
    </row>
    <row r="263" spans="6:8">
      <c r="F263" s="17"/>
      <c r="G263" s="17"/>
      <c r="H263" s="144"/>
    </row>
    <row r="264" spans="6:8">
      <c r="F264" s="17"/>
      <c r="G264" s="17"/>
      <c r="H264" s="144"/>
    </row>
    <row r="265" spans="6:8">
      <c r="F265" s="17"/>
      <c r="G265" s="17"/>
      <c r="H265" s="144"/>
    </row>
    <row r="266" spans="6:8">
      <c r="F266" s="17"/>
      <c r="G266" s="17"/>
      <c r="H266" s="144"/>
    </row>
    <row r="267" spans="6:8">
      <c r="F267" s="17"/>
      <c r="G267" s="17"/>
      <c r="H267" s="144"/>
    </row>
    <row r="268" spans="6:8">
      <c r="F268" s="17"/>
      <c r="G268" s="17"/>
      <c r="H268" s="144"/>
    </row>
    <row r="269" spans="6:8">
      <c r="F269" s="17"/>
      <c r="G269" s="17"/>
      <c r="H269" s="144"/>
    </row>
    <row r="270" spans="6:8">
      <c r="F270" s="17"/>
      <c r="G270" s="17"/>
      <c r="H270" s="144"/>
    </row>
    <row r="271" spans="6:8">
      <c r="F271" s="17"/>
      <c r="G271" s="17"/>
      <c r="H271" s="144"/>
    </row>
    <row r="272" spans="6:8">
      <c r="F272" s="17"/>
      <c r="G272" s="17"/>
      <c r="H272" s="144"/>
    </row>
    <row r="273" spans="6:8">
      <c r="F273" s="17"/>
      <c r="G273" s="17"/>
      <c r="H273" s="144"/>
    </row>
    <row r="274" spans="6:8">
      <c r="F274" s="17"/>
      <c r="G274" s="17"/>
      <c r="H274" s="144"/>
    </row>
    <row r="275" spans="6:8">
      <c r="F275" s="17"/>
      <c r="G275" s="17"/>
      <c r="H275" s="144"/>
    </row>
    <row r="276" spans="6:8">
      <c r="F276" s="17"/>
      <c r="G276" s="17"/>
      <c r="H276" s="144"/>
    </row>
    <row r="277" spans="6:8">
      <c r="F277" s="17"/>
      <c r="G277" s="17"/>
      <c r="H277" s="144"/>
    </row>
    <row r="278" spans="6:8">
      <c r="F278" s="17"/>
      <c r="G278" s="17"/>
      <c r="H278" s="144"/>
    </row>
    <row r="279" spans="6:8">
      <c r="F279" s="17"/>
      <c r="G279" s="17"/>
      <c r="H279" s="144"/>
    </row>
    <row r="280" spans="6:8">
      <c r="F280" s="17"/>
      <c r="G280" s="17"/>
      <c r="H280" s="144"/>
    </row>
    <row r="281" spans="6:8">
      <c r="F281" s="17"/>
      <c r="G281" s="17"/>
      <c r="H281" s="144"/>
    </row>
    <row r="282" spans="6:8">
      <c r="F282" s="17"/>
      <c r="G282" s="17"/>
      <c r="H282" s="144"/>
    </row>
    <row r="283" spans="6:8">
      <c r="F283" s="17"/>
      <c r="G283" s="17"/>
      <c r="H283" s="144"/>
    </row>
    <row r="284" spans="6:8">
      <c r="F284" s="17"/>
      <c r="G284" s="17"/>
      <c r="H284" s="144"/>
    </row>
    <row r="285" spans="6:8">
      <c r="F285" s="17"/>
      <c r="G285" s="17"/>
      <c r="H285" s="144"/>
    </row>
    <row r="286" spans="6:8">
      <c r="F286" s="17"/>
      <c r="G286" s="17"/>
      <c r="H286" s="144"/>
    </row>
    <row r="287" spans="6:8">
      <c r="F287" s="17"/>
      <c r="G287" s="17"/>
      <c r="H287" s="144"/>
    </row>
    <row r="288" spans="6:8">
      <c r="F288" s="17"/>
      <c r="G288" s="17"/>
      <c r="H288" s="144"/>
    </row>
    <row r="289" spans="6:8">
      <c r="F289" s="17"/>
      <c r="G289" s="17"/>
      <c r="H289" s="144"/>
    </row>
    <row r="290" spans="6:8">
      <c r="F290" s="17"/>
      <c r="G290" s="17"/>
      <c r="H290" s="144"/>
    </row>
    <row r="291" spans="6:8">
      <c r="F291" s="17"/>
      <c r="G291" s="17"/>
      <c r="H291" s="144"/>
    </row>
    <row r="292" spans="6:8">
      <c r="F292" s="17"/>
      <c r="G292" s="17"/>
      <c r="H292" s="144"/>
    </row>
    <row r="293" spans="6:8">
      <c r="F293" s="17"/>
      <c r="G293" s="17"/>
      <c r="H293" s="144"/>
    </row>
    <row r="294" spans="6:8">
      <c r="F294" s="17"/>
      <c r="G294" s="17"/>
      <c r="H294" s="144"/>
    </row>
    <row r="295" spans="6:8">
      <c r="F295" s="17"/>
      <c r="G295" s="17"/>
      <c r="H295" s="144"/>
    </row>
    <row r="296" spans="6:8">
      <c r="F296" s="17"/>
      <c r="G296" s="17"/>
      <c r="H296" s="144"/>
    </row>
    <row r="297" spans="6:8">
      <c r="F297" s="17"/>
      <c r="G297" s="17"/>
      <c r="H297" s="144"/>
    </row>
    <row r="298" spans="6:8">
      <c r="F298" s="17"/>
      <c r="G298" s="17"/>
      <c r="H298" s="144"/>
    </row>
    <row r="299" spans="6:8">
      <c r="F299" s="17"/>
      <c r="G299" s="17"/>
      <c r="H299" s="144"/>
    </row>
    <row r="300" spans="6:8">
      <c r="F300" s="17"/>
      <c r="G300" s="17"/>
      <c r="H300" s="144"/>
    </row>
    <row r="301" spans="6:8">
      <c r="F301" s="17"/>
      <c r="G301" s="17"/>
      <c r="H301" s="144"/>
    </row>
    <row r="302" spans="6:8">
      <c r="F302" s="17"/>
      <c r="G302" s="17"/>
      <c r="H302" s="144"/>
    </row>
    <row r="303" spans="6:8">
      <c r="F303" s="17"/>
      <c r="G303" s="17"/>
      <c r="H303" s="144"/>
    </row>
    <row r="304" spans="6:8">
      <c r="F304" s="17"/>
      <c r="G304" s="17"/>
      <c r="H304" s="144"/>
    </row>
    <row r="305" spans="6:8">
      <c r="F305" s="17"/>
      <c r="G305" s="17"/>
      <c r="H305" s="144"/>
    </row>
    <row r="306" spans="6:8">
      <c r="F306" s="17"/>
      <c r="G306" s="17"/>
      <c r="H306" s="144"/>
    </row>
    <row r="307" spans="6:8">
      <c r="F307" s="17"/>
      <c r="G307" s="17"/>
      <c r="H307" s="144"/>
    </row>
    <row r="308" spans="6:8">
      <c r="F308" s="17"/>
      <c r="G308" s="17"/>
      <c r="H308" s="144"/>
    </row>
    <row r="309" spans="6:8">
      <c r="F309" s="17"/>
      <c r="G309" s="17"/>
      <c r="H309" s="144"/>
    </row>
    <row r="310" spans="6:8">
      <c r="F310" s="17"/>
      <c r="G310" s="17"/>
      <c r="H310" s="144"/>
    </row>
    <row r="311" spans="6:8">
      <c r="F311" s="17"/>
      <c r="G311" s="17"/>
      <c r="H311" s="144"/>
    </row>
    <row r="312" spans="6:8">
      <c r="F312" s="17"/>
      <c r="G312" s="17"/>
      <c r="H312" s="144"/>
    </row>
    <row r="313" spans="6:8">
      <c r="F313" s="17"/>
      <c r="G313" s="17"/>
      <c r="H313" s="144"/>
    </row>
    <row r="314" spans="6:8">
      <c r="F314" s="17"/>
      <c r="G314" s="17"/>
      <c r="H314" s="144"/>
    </row>
    <row r="315" spans="6:8">
      <c r="F315" s="17"/>
      <c r="G315" s="17"/>
      <c r="H315" s="144"/>
    </row>
    <row r="316" spans="6:8">
      <c r="F316" s="17"/>
      <c r="G316" s="17"/>
      <c r="H316" s="144"/>
    </row>
    <row r="317" spans="6:8">
      <c r="F317" s="17"/>
      <c r="G317" s="17"/>
      <c r="H317" s="144"/>
    </row>
    <row r="318" spans="6:8">
      <c r="F318" s="17"/>
      <c r="G318" s="17"/>
      <c r="H318" s="144"/>
    </row>
    <row r="319" spans="6:8">
      <c r="F319" s="17"/>
      <c r="G319" s="17"/>
      <c r="H319" s="144"/>
    </row>
    <row r="320" spans="6:8">
      <c r="F320" s="17"/>
      <c r="G320" s="17"/>
      <c r="H320" s="144"/>
    </row>
    <row r="321" spans="6:8">
      <c r="F321" s="17"/>
      <c r="G321" s="17"/>
      <c r="H321" s="144"/>
    </row>
    <row r="322" spans="6:8">
      <c r="F322" s="17"/>
      <c r="G322" s="17"/>
      <c r="H322" s="144"/>
    </row>
    <row r="323" spans="6:8">
      <c r="F323" s="17"/>
      <c r="G323" s="17"/>
      <c r="H323" s="144"/>
    </row>
    <row r="324" spans="6:8">
      <c r="F324" s="17"/>
      <c r="G324" s="17"/>
      <c r="H324" s="144"/>
    </row>
    <row r="325" spans="6:8">
      <c r="F325" s="17"/>
      <c r="G325" s="17"/>
      <c r="H325" s="144"/>
    </row>
    <row r="326" spans="6:8">
      <c r="F326" s="17"/>
      <c r="G326" s="17"/>
      <c r="H326" s="144"/>
    </row>
    <row r="327" spans="6:8">
      <c r="F327" s="17"/>
      <c r="G327" s="17"/>
      <c r="H327" s="144"/>
    </row>
    <row r="328" spans="6:8">
      <c r="F328" s="17"/>
      <c r="G328" s="17"/>
      <c r="H328" s="144"/>
    </row>
    <row r="329" spans="6:8">
      <c r="F329" s="17"/>
      <c r="G329" s="17"/>
      <c r="H329" s="144"/>
    </row>
    <row r="330" spans="6:8">
      <c r="F330" s="17"/>
      <c r="G330" s="17"/>
      <c r="H330" s="144"/>
    </row>
    <row r="331" spans="6:8">
      <c r="F331" s="17"/>
      <c r="G331" s="17"/>
      <c r="H331" s="144"/>
    </row>
    <row r="332" spans="6:8">
      <c r="F332" s="17"/>
      <c r="G332" s="17"/>
      <c r="H332" s="144"/>
    </row>
    <row r="333" spans="6:8">
      <c r="F333" s="17"/>
      <c r="G333" s="17"/>
      <c r="H333" s="144"/>
    </row>
    <row r="334" spans="6:8">
      <c r="F334" s="17"/>
      <c r="G334" s="17"/>
      <c r="H334" s="144"/>
    </row>
    <row r="335" spans="6:8">
      <c r="F335" s="17"/>
      <c r="G335" s="17"/>
      <c r="H335" s="144"/>
    </row>
    <row r="336" spans="6:8">
      <c r="F336" s="17"/>
      <c r="G336" s="17"/>
      <c r="H336" s="144"/>
    </row>
    <row r="337" spans="6:8">
      <c r="F337" s="17"/>
      <c r="G337" s="17"/>
      <c r="H337" s="144"/>
    </row>
    <row r="338" spans="6:8">
      <c r="F338" s="17"/>
      <c r="G338" s="17"/>
      <c r="H338" s="144"/>
    </row>
    <row r="339" spans="6:8">
      <c r="F339" s="17"/>
      <c r="G339" s="17"/>
      <c r="H339" s="144"/>
    </row>
    <row r="340" spans="6:8">
      <c r="F340" s="17"/>
      <c r="G340" s="17"/>
      <c r="H340" s="144"/>
    </row>
    <row r="341" spans="6:8">
      <c r="F341" s="17"/>
      <c r="G341" s="17"/>
      <c r="H341" s="144"/>
    </row>
    <row r="342" spans="6:8">
      <c r="F342" s="17"/>
      <c r="G342" s="17"/>
      <c r="H342" s="144"/>
    </row>
    <row r="343" spans="6:8">
      <c r="F343" s="17"/>
      <c r="G343" s="17"/>
      <c r="H343" s="144"/>
    </row>
    <row r="344" spans="6:8">
      <c r="F344" s="17"/>
      <c r="G344" s="17"/>
      <c r="H344" s="144"/>
    </row>
    <row r="345" spans="6:8">
      <c r="F345" s="17"/>
      <c r="G345" s="17"/>
      <c r="H345" s="144"/>
    </row>
    <row r="346" spans="6:8">
      <c r="F346" s="17"/>
      <c r="G346" s="17"/>
      <c r="H346" s="144"/>
    </row>
    <row r="347" spans="6:8">
      <c r="F347" s="17"/>
      <c r="G347" s="17"/>
      <c r="H347" s="144"/>
    </row>
    <row r="348" spans="6:8">
      <c r="F348" s="17"/>
      <c r="G348" s="17"/>
      <c r="H348" s="144"/>
    </row>
    <row r="349" spans="6:8">
      <c r="F349" s="17"/>
      <c r="G349" s="17"/>
      <c r="H349" s="144"/>
    </row>
    <row r="350" spans="6:8">
      <c r="F350" s="17"/>
      <c r="G350" s="17"/>
      <c r="H350" s="144"/>
    </row>
    <row r="351" spans="6:8">
      <c r="F351" s="17"/>
      <c r="G351" s="17"/>
      <c r="H351" s="144"/>
    </row>
    <row r="352" spans="6:8">
      <c r="F352" s="17"/>
      <c r="G352" s="17"/>
      <c r="H352" s="144"/>
    </row>
    <row r="353" spans="6:8">
      <c r="F353" s="17"/>
      <c r="G353" s="17"/>
      <c r="H353" s="144"/>
    </row>
    <row r="354" spans="6:8">
      <c r="F354" s="17"/>
      <c r="G354" s="17"/>
      <c r="H354" s="144"/>
    </row>
    <row r="355" spans="6:8">
      <c r="F355" s="17"/>
      <c r="G355" s="17"/>
      <c r="H355" s="144"/>
    </row>
    <row r="356" spans="6:8">
      <c r="F356" s="17"/>
      <c r="G356" s="17"/>
      <c r="H356" s="144"/>
    </row>
    <row r="357" spans="6:8">
      <c r="F357" s="17"/>
      <c r="G357" s="17"/>
      <c r="H357" s="144"/>
    </row>
    <row r="358" spans="6:8">
      <c r="F358" s="17"/>
      <c r="G358" s="17"/>
      <c r="H358" s="144"/>
    </row>
    <row r="359" spans="6:8">
      <c r="F359" s="17"/>
      <c r="G359" s="17"/>
      <c r="H359" s="144"/>
    </row>
    <row r="360" spans="6:8">
      <c r="F360" s="17"/>
      <c r="G360" s="17"/>
      <c r="H360" s="144"/>
    </row>
    <row r="361" spans="6:8">
      <c r="F361" s="17"/>
      <c r="G361" s="17"/>
      <c r="H361" s="144"/>
    </row>
    <row r="362" spans="6:8">
      <c r="F362" s="17"/>
      <c r="G362" s="17"/>
      <c r="H362" s="144"/>
    </row>
    <row r="363" spans="6:8">
      <c r="F363" s="17"/>
      <c r="G363" s="17"/>
      <c r="H363" s="144"/>
    </row>
    <row r="364" spans="6:8">
      <c r="F364" s="17"/>
      <c r="G364" s="17"/>
      <c r="H364" s="144"/>
    </row>
    <row r="365" spans="6:8">
      <c r="F365" s="17"/>
      <c r="G365" s="17"/>
      <c r="H365" s="144"/>
    </row>
    <row r="366" spans="6:8">
      <c r="F366" s="17"/>
      <c r="G366" s="17"/>
      <c r="H366" s="144"/>
    </row>
    <row r="367" spans="6:8">
      <c r="F367" s="17"/>
      <c r="G367" s="17"/>
      <c r="H367" s="144"/>
    </row>
    <row r="368" spans="6:8">
      <c r="F368" s="17"/>
      <c r="G368" s="17"/>
      <c r="H368" s="144"/>
    </row>
    <row r="369" spans="6:8">
      <c r="F369" s="17"/>
      <c r="G369" s="17"/>
      <c r="H369" s="144"/>
    </row>
    <row r="370" spans="6:8">
      <c r="F370" s="17"/>
      <c r="G370" s="17"/>
      <c r="H370" s="144"/>
    </row>
    <row r="371" spans="6:8">
      <c r="F371" s="17"/>
      <c r="G371" s="17"/>
      <c r="H371" s="144"/>
    </row>
    <row r="372" spans="6:8">
      <c r="F372" s="17"/>
      <c r="G372" s="17"/>
      <c r="H372" s="144"/>
    </row>
    <row r="373" spans="6:8">
      <c r="F373" s="17"/>
      <c r="G373" s="17"/>
      <c r="H373" s="144"/>
    </row>
    <row r="374" spans="6:8">
      <c r="F374" s="17"/>
      <c r="G374" s="17"/>
      <c r="H374" s="144"/>
    </row>
    <row r="375" spans="6:8">
      <c r="F375" s="17"/>
      <c r="G375" s="17"/>
      <c r="H375" s="144"/>
    </row>
    <row r="376" spans="6:8">
      <c r="F376" s="17"/>
      <c r="G376" s="17"/>
      <c r="H376" s="144"/>
    </row>
    <row r="377" spans="6:8">
      <c r="F377" s="17"/>
      <c r="G377" s="17"/>
      <c r="H377" s="144"/>
    </row>
    <row r="378" spans="6:8">
      <c r="F378" s="17"/>
      <c r="G378" s="17"/>
      <c r="H378" s="144"/>
    </row>
    <row r="379" spans="6:8">
      <c r="F379" s="17"/>
      <c r="G379" s="17"/>
      <c r="H379" s="144"/>
    </row>
    <row r="380" spans="6:8">
      <c r="F380" s="17"/>
      <c r="G380" s="17"/>
      <c r="H380" s="144"/>
    </row>
    <row r="381" spans="6:8">
      <c r="F381" s="17"/>
      <c r="G381" s="17"/>
      <c r="H381" s="144"/>
    </row>
    <row r="382" spans="6:8">
      <c r="F382" s="17"/>
      <c r="G382" s="17"/>
      <c r="H382" s="144"/>
    </row>
    <row r="383" spans="6:8">
      <c r="F383" s="17"/>
      <c r="G383" s="17"/>
      <c r="H383" s="144"/>
    </row>
    <row r="384" spans="6:8">
      <c r="F384" s="17"/>
      <c r="G384" s="17"/>
      <c r="H384" s="144"/>
    </row>
    <row r="385" spans="6:8">
      <c r="F385" s="17"/>
      <c r="G385" s="17"/>
      <c r="H385" s="144"/>
    </row>
    <row r="386" spans="6:8">
      <c r="F386" s="17"/>
      <c r="G386" s="17"/>
      <c r="H386" s="144"/>
    </row>
    <row r="387" spans="6:8">
      <c r="F387" s="17"/>
      <c r="G387" s="17"/>
      <c r="H387" s="144"/>
    </row>
    <row r="388" spans="6:8">
      <c r="F388" s="17"/>
      <c r="G388" s="17"/>
      <c r="H388" s="144"/>
    </row>
    <row r="389" spans="6:8">
      <c r="F389" s="17"/>
      <c r="G389" s="17"/>
      <c r="H389" s="144"/>
    </row>
    <row r="390" spans="6:8">
      <c r="F390" s="17"/>
      <c r="G390" s="17"/>
      <c r="H390" s="144"/>
    </row>
    <row r="391" spans="6:8">
      <c r="F391" s="17"/>
      <c r="G391" s="17"/>
      <c r="H391" s="144"/>
    </row>
    <row r="392" spans="6:8">
      <c r="F392" s="17"/>
      <c r="G392" s="17"/>
      <c r="H392" s="144"/>
    </row>
    <row r="393" spans="6:8">
      <c r="F393" s="17"/>
      <c r="G393" s="17"/>
      <c r="H393" s="144"/>
    </row>
    <row r="394" spans="6:8">
      <c r="F394" s="17"/>
      <c r="G394" s="17"/>
      <c r="H394" s="144"/>
    </row>
    <row r="395" spans="6:8">
      <c r="F395" s="17"/>
      <c r="G395" s="17"/>
      <c r="H395" s="144"/>
    </row>
    <row r="396" spans="6:8">
      <c r="F396" s="17"/>
      <c r="G396" s="17"/>
      <c r="H396" s="144"/>
    </row>
    <row r="397" spans="6:8">
      <c r="F397" s="17"/>
      <c r="G397" s="17"/>
      <c r="H397" s="144"/>
    </row>
    <row r="398" spans="6:8">
      <c r="F398" s="17"/>
      <c r="G398" s="17"/>
      <c r="H398" s="144"/>
    </row>
    <row r="399" spans="6:8">
      <c r="F399" s="17"/>
      <c r="G399" s="17"/>
      <c r="H399" s="144"/>
    </row>
    <row r="400" spans="6:8">
      <c r="F400" s="17"/>
      <c r="G400" s="17"/>
      <c r="H400" s="144"/>
    </row>
    <row r="401" spans="6:8">
      <c r="F401" s="17"/>
      <c r="G401" s="17"/>
      <c r="H401" s="144"/>
    </row>
    <row r="402" spans="6:8">
      <c r="F402" s="17"/>
      <c r="G402" s="17"/>
      <c r="H402" s="144"/>
    </row>
    <row r="403" spans="6:8">
      <c r="F403" s="17"/>
      <c r="G403" s="17"/>
      <c r="H403" s="144"/>
    </row>
    <row r="404" spans="6:8">
      <c r="F404" s="17"/>
      <c r="G404" s="17"/>
      <c r="H404" s="144"/>
    </row>
    <row r="405" spans="6:8">
      <c r="F405" s="17"/>
      <c r="G405" s="17"/>
      <c r="H405" s="144"/>
    </row>
    <row r="406" spans="6:8">
      <c r="F406" s="17"/>
      <c r="G406" s="17"/>
      <c r="H406" s="144"/>
    </row>
    <row r="407" spans="6:8">
      <c r="F407" s="17"/>
      <c r="G407" s="17"/>
      <c r="H407" s="144"/>
    </row>
    <row r="408" spans="6:8">
      <c r="F408" s="17"/>
      <c r="G408" s="17"/>
      <c r="H408" s="144"/>
    </row>
    <row r="409" spans="6:8">
      <c r="F409" s="17"/>
      <c r="G409" s="17"/>
      <c r="H409" s="144"/>
    </row>
    <row r="410" spans="6:8">
      <c r="F410" s="17"/>
      <c r="G410" s="17"/>
      <c r="H410" s="144"/>
    </row>
    <row r="411" spans="6:8">
      <c r="F411" s="17"/>
      <c r="G411" s="17"/>
      <c r="H411" s="144"/>
    </row>
    <row r="412" spans="6:8">
      <c r="F412" s="17"/>
      <c r="G412" s="17"/>
      <c r="H412" s="144"/>
    </row>
    <row r="413" spans="6:8">
      <c r="F413" s="17"/>
      <c r="G413" s="17"/>
      <c r="H413" s="144"/>
    </row>
    <row r="414" spans="6:8">
      <c r="F414" s="17"/>
      <c r="G414" s="17"/>
      <c r="H414" s="144"/>
    </row>
    <row r="415" spans="6:8">
      <c r="F415" s="17"/>
      <c r="G415" s="17"/>
      <c r="H415" s="144"/>
    </row>
    <row r="416" spans="6:8">
      <c r="F416" s="17"/>
      <c r="G416" s="17"/>
      <c r="H416" s="144"/>
    </row>
    <row r="417" spans="6:8">
      <c r="F417" s="17"/>
      <c r="G417" s="17"/>
      <c r="H417" s="144"/>
    </row>
    <row r="418" spans="6:8">
      <c r="F418" s="17"/>
      <c r="G418" s="17"/>
      <c r="H418" s="144"/>
    </row>
    <row r="419" spans="6:8">
      <c r="F419" s="17"/>
      <c r="G419" s="17"/>
      <c r="H419" s="144"/>
    </row>
    <row r="420" spans="6:8">
      <c r="F420" s="17"/>
      <c r="G420" s="17"/>
      <c r="H420" s="144"/>
    </row>
    <row r="421" spans="6:8">
      <c r="F421" s="17"/>
      <c r="G421" s="17"/>
      <c r="H421" s="144"/>
    </row>
    <row r="422" spans="6:8">
      <c r="F422" s="17"/>
      <c r="G422" s="17"/>
      <c r="H422" s="144"/>
    </row>
    <row r="423" spans="6:8">
      <c r="F423" s="17"/>
      <c r="G423" s="17"/>
      <c r="H423" s="144"/>
    </row>
    <row r="424" spans="6:8">
      <c r="F424" s="17"/>
      <c r="G424" s="17"/>
      <c r="H424" s="144"/>
    </row>
    <row r="425" spans="6:8">
      <c r="F425" s="17"/>
      <c r="G425" s="17"/>
      <c r="H425" s="144"/>
    </row>
    <row r="426" spans="6:8">
      <c r="F426" s="17"/>
      <c r="G426" s="17"/>
      <c r="H426" s="144"/>
    </row>
    <row r="427" spans="6:8">
      <c r="F427" s="17"/>
      <c r="G427" s="17"/>
      <c r="H427" s="144"/>
    </row>
    <row r="428" spans="6:8">
      <c r="F428" s="17"/>
      <c r="G428" s="17"/>
      <c r="H428" s="144"/>
    </row>
    <row r="429" spans="6:8">
      <c r="F429" s="17"/>
      <c r="G429" s="17"/>
      <c r="H429" s="144"/>
    </row>
    <row r="430" spans="6:8">
      <c r="F430" s="17"/>
      <c r="G430" s="17"/>
      <c r="H430" s="144"/>
    </row>
    <row r="431" spans="6:8">
      <c r="F431" s="17"/>
      <c r="G431" s="17"/>
      <c r="H431" s="144"/>
    </row>
    <row r="432" spans="6:8">
      <c r="F432" s="17"/>
      <c r="G432" s="17"/>
      <c r="H432" s="144"/>
    </row>
    <row r="433" spans="6:8">
      <c r="F433" s="17"/>
      <c r="G433" s="17"/>
      <c r="H433" s="144"/>
    </row>
    <row r="434" spans="6:8">
      <c r="F434" s="17"/>
      <c r="G434" s="17"/>
      <c r="H434" s="144"/>
    </row>
    <row r="435" spans="6:8">
      <c r="F435" s="17"/>
      <c r="G435" s="17"/>
      <c r="H435" s="144"/>
    </row>
    <row r="436" spans="6:8">
      <c r="F436" s="17"/>
      <c r="G436" s="17"/>
      <c r="H436" s="144"/>
    </row>
    <row r="437" spans="6:8">
      <c r="F437" s="17"/>
      <c r="G437" s="17"/>
      <c r="H437" s="144"/>
    </row>
    <row r="438" spans="6:8">
      <c r="F438" s="17"/>
      <c r="G438" s="17"/>
      <c r="H438" s="144"/>
    </row>
    <row r="439" spans="6:8">
      <c r="F439" s="17"/>
      <c r="G439" s="17"/>
      <c r="H439" s="144"/>
    </row>
    <row r="440" spans="6:8">
      <c r="F440" s="17"/>
      <c r="G440" s="17"/>
      <c r="H440" s="144"/>
    </row>
    <row r="441" spans="6:8">
      <c r="F441" s="17"/>
      <c r="G441" s="17"/>
      <c r="H441" s="144"/>
    </row>
    <row r="442" spans="6:8">
      <c r="F442" s="17"/>
      <c r="G442" s="17"/>
      <c r="H442" s="144"/>
    </row>
    <row r="443" spans="6:8">
      <c r="F443" s="17"/>
      <c r="G443" s="17"/>
      <c r="H443" s="144"/>
    </row>
    <row r="444" spans="6:8">
      <c r="F444" s="17"/>
      <c r="G444" s="17"/>
      <c r="H444" s="144"/>
    </row>
    <row r="445" spans="6:8">
      <c r="F445" s="17"/>
      <c r="G445" s="17"/>
      <c r="H445" s="144"/>
    </row>
    <row r="446" spans="6:8">
      <c r="F446" s="17"/>
      <c r="G446" s="17"/>
      <c r="H446" s="144"/>
    </row>
    <row r="447" spans="6:8">
      <c r="F447" s="17"/>
      <c r="G447" s="17"/>
      <c r="H447" s="144"/>
    </row>
    <row r="448" spans="6:8">
      <c r="F448" s="17"/>
      <c r="G448" s="17"/>
      <c r="H448" s="144"/>
    </row>
    <row r="449" spans="6:8">
      <c r="F449" s="17"/>
      <c r="G449" s="17"/>
      <c r="H449" s="144"/>
    </row>
    <row r="450" spans="6:8">
      <c r="F450" s="17"/>
      <c r="G450" s="17"/>
      <c r="H450" s="144"/>
    </row>
    <row r="451" spans="6:8">
      <c r="F451" s="17"/>
      <c r="G451" s="17"/>
      <c r="H451" s="144"/>
    </row>
    <row r="452" spans="6:8">
      <c r="F452" s="17"/>
      <c r="G452" s="17"/>
      <c r="H452" s="144"/>
    </row>
    <row r="453" spans="6:8">
      <c r="F453" s="17"/>
      <c r="G453" s="17"/>
      <c r="H453" s="144"/>
    </row>
    <row r="454" spans="6:8">
      <c r="F454" s="17"/>
      <c r="G454" s="17"/>
      <c r="H454" s="144"/>
    </row>
    <row r="455" spans="6:8">
      <c r="F455" s="17"/>
      <c r="G455" s="17"/>
      <c r="H455" s="144"/>
    </row>
    <row r="456" spans="6:8">
      <c r="F456" s="17"/>
      <c r="G456" s="17"/>
      <c r="H456" s="144"/>
    </row>
    <row r="457" spans="6:8">
      <c r="F457" s="17"/>
      <c r="G457" s="17"/>
      <c r="H457" s="144"/>
    </row>
    <row r="458" spans="6:8">
      <c r="F458" s="17"/>
      <c r="G458" s="17"/>
      <c r="H458" s="144"/>
    </row>
    <row r="459" spans="6:8">
      <c r="F459" s="17"/>
      <c r="G459" s="17"/>
      <c r="H459" s="144"/>
    </row>
    <row r="460" spans="6:8">
      <c r="F460" s="17"/>
      <c r="G460" s="17"/>
      <c r="H460" s="144"/>
    </row>
    <row r="461" spans="6:8">
      <c r="F461" s="17"/>
      <c r="G461" s="17"/>
      <c r="H461" s="144"/>
    </row>
    <row r="462" spans="6:8">
      <c r="F462" s="17"/>
      <c r="G462" s="17"/>
      <c r="H462" s="144"/>
    </row>
    <row r="463" spans="6:8">
      <c r="F463" s="17"/>
      <c r="G463" s="17"/>
      <c r="H463" s="144"/>
    </row>
    <row r="464" spans="6:8">
      <c r="F464" s="17"/>
      <c r="G464" s="17"/>
      <c r="H464" s="144"/>
    </row>
    <row r="465" spans="6:8">
      <c r="F465" s="17"/>
      <c r="G465" s="17"/>
      <c r="H465" s="144"/>
    </row>
    <row r="466" spans="6:8">
      <c r="F466" s="17"/>
      <c r="G466" s="17"/>
      <c r="H466" s="144"/>
    </row>
    <row r="467" spans="6:8">
      <c r="F467" s="17"/>
      <c r="G467" s="17"/>
      <c r="H467" s="144"/>
    </row>
    <row r="468" spans="6:8">
      <c r="F468" s="17"/>
      <c r="G468" s="17"/>
      <c r="H468" s="144"/>
    </row>
    <row r="469" spans="6:8">
      <c r="F469" s="17"/>
      <c r="G469" s="17"/>
      <c r="H469" s="144"/>
    </row>
    <row r="470" spans="6:8">
      <c r="F470" s="17"/>
      <c r="G470" s="17"/>
      <c r="H470" s="144"/>
    </row>
    <row r="471" spans="6:8">
      <c r="F471" s="17"/>
      <c r="G471" s="17"/>
      <c r="H471" s="144"/>
    </row>
    <row r="472" spans="6:8">
      <c r="F472" s="17"/>
      <c r="G472" s="17"/>
      <c r="H472" s="144"/>
    </row>
    <row r="473" spans="6:8">
      <c r="F473" s="17"/>
      <c r="G473" s="17"/>
      <c r="H473" s="144"/>
    </row>
    <row r="474" spans="6:8">
      <c r="F474" s="17"/>
      <c r="G474" s="17"/>
      <c r="H474" s="144"/>
    </row>
    <row r="475" spans="6:8">
      <c r="F475" s="17"/>
      <c r="G475" s="17"/>
      <c r="H475" s="144"/>
    </row>
    <row r="476" spans="6:8">
      <c r="F476" s="17"/>
      <c r="G476" s="17"/>
      <c r="H476" s="144"/>
    </row>
    <row r="477" spans="6:8">
      <c r="F477" s="17"/>
      <c r="G477" s="17"/>
      <c r="H477" s="144"/>
    </row>
    <row r="478" spans="6:8">
      <c r="F478" s="17"/>
      <c r="G478" s="17"/>
      <c r="H478" s="144"/>
    </row>
    <row r="479" spans="6:8">
      <c r="F479" s="17"/>
      <c r="G479" s="17"/>
      <c r="H479" s="144"/>
    </row>
    <row r="480" spans="6:8">
      <c r="F480" s="17"/>
      <c r="G480" s="17"/>
      <c r="H480" s="144"/>
    </row>
    <row r="481" spans="6:8">
      <c r="F481" s="17"/>
      <c r="G481" s="17"/>
      <c r="H481" s="144"/>
    </row>
    <row r="482" spans="6:8">
      <c r="F482" s="17"/>
      <c r="G482" s="17"/>
      <c r="H482" s="144"/>
    </row>
    <row r="483" spans="6:8">
      <c r="F483" s="17"/>
      <c r="G483" s="17"/>
      <c r="H483" s="144"/>
    </row>
    <row r="484" spans="6:8">
      <c r="F484" s="17"/>
      <c r="G484" s="17"/>
      <c r="H484" s="144"/>
    </row>
    <row r="485" spans="6:8">
      <c r="F485" s="17"/>
      <c r="G485" s="17"/>
      <c r="H485" s="144"/>
    </row>
    <row r="486" spans="6:8">
      <c r="F486" s="17"/>
      <c r="G486" s="17"/>
      <c r="H486" s="144"/>
    </row>
    <row r="487" spans="6:8">
      <c r="F487" s="17"/>
      <c r="G487" s="17"/>
      <c r="H487" s="144"/>
    </row>
    <row r="488" spans="6:8">
      <c r="F488" s="17"/>
      <c r="G488" s="17"/>
      <c r="H488" s="144"/>
    </row>
    <row r="489" spans="6:8">
      <c r="F489" s="17"/>
      <c r="G489" s="17"/>
      <c r="H489" s="144"/>
    </row>
    <row r="490" spans="6:8">
      <c r="F490" s="17"/>
      <c r="G490" s="17"/>
      <c r="H490" s="144"/>
    </row>
    <row r="491" spans="6:8">
      <c r="F491" s="17"/>
      <c r="G491" s="17"/>
      <c r="H491" s="144"/>
    </row>
    <row r="492" spans="6:8">
      <c r="F492" s="17"/>
      <c r="G492" s="17"/>
      <c r="H492" s="144"/>
    </row>
    <row r="493" spans="6:8">
      <c r="F493" s="17"/>
      <c r="G493" s="17"/>
      <c r="H493" s="144"/>
    </row>
    <row r="494" spans="6:8">
      <c r="F494" s="17"/>
      <c r="G494" s="17"/>
      <c r="H494" s="144"/>
    </row>
    <row r="495" spans="6:8">
      <c r="F495" s="17"/>
      <c r="G495" s="17"/>
      <c r="H495" s="144"/>
    </row>
    <row r="496" spans="6:8">
      <c r="F496" s="17"/>
      <c r="G496" s="17"/>
      <c r="H496" s="144"/>
    </row>
    <row r="497" spans="6:8">
      <c r="F497" s="17"/>
      <c r="G497" s="17"/>
      <c r="H497" s="144"/>
    </row>
    <row r="498" spans="6:8">
      <c r="F498" s="17"/>
      <c r="G498" s="17"/>
      <c r="H498" s="144"/>
    </row>
    <row r="499" spans="6:8">
      <c r="F499" s="17"/>
      <c r="G499" s="17"/>
      <c r="H499" s="144"/>
    </row>
    <row r="500" spans="6:8">
      <c r="F500" s="17"/>
      <c r="G500" s="17"/>
      <c r="H500" s="144"/>
    </row>
    <row r="501" spans="6:8">
      <c r="F501" s="17"/>
      <c r="G501" s="17"/>
      <c r="H501" s="144"/>
    </row>
    <row r="502" spans="6:8">
      <c r="F502" s="17"/>
      <c r="G502" s="17"/>
      <c r="H502" s="144"/>
    </row>
    <row r="503" spans="6:8">
      <c r="F503" s="17"/>
      <c r="G503" s="17"/>
      <c r="H503" s="144"/>
    </row>
    <row r="504" spans="6:8">
      <c r="F504" s="17"/>
      <c r="G504" s="17"/>
      <c r="H504" s="144"/>
    </row>
    <row r="505" spans="6:8">
      <c r="F505" s="17"/>
      <c r="G505" s="17"/>
      <c r="H505" s="144"/>
    </row>
    <row r="506" spans="6:8">
      <c r="F506" s="17"/>
      <c r="G506" s="17"/>
      <c r="H506" s="144"/>
    </row>
    <row r="507" spans="6:8">
      <c r="F507" s="17"/>
      <c r="G507" s="17"/>
      <c r="H507" s="144"/>
    </row>
    <row r="508" spans="6:8">
      <c r="F508" s="17"/>
      <c r="G508" s="17"/>
      <c r="H508" s="144"/>
    </row>
    <row r="509" spans="6:8">
      <c r="F509" s="17"/>
      <c r="G509" s="17"/>
      <c r="H509" s="144"/>
    </row>
    <row r="510" spans="6:8">
      <c r="F510" s="17"/>
      <c r="G510" s="17"/>
      <c r="H510" s="144"/>
    </row>
    <row r="511" spans="6:8">
      <c r="F511" s="17"/>
      <c r="G511" s="17"/>
      <c r="H511" s="144"/>
    </row>
    <row r="512" spans="6:8">
      <c r="F512" s="17"/>
      <c r="G512" s="17"/>
      <c r="H512" s="144"/>
    </row>
    <row r="513" spans="6:8">
      <c r="F513" s="17"/>
      <c r="G513" s="17"/>
      <c r="H513" s="144"/>
    </row>
    <row r="514" spans="6:8">
      <c r="F514" s="17"/>
      <c r="G514" s="17"/>
      <c r="H514" s="144"/>
    </row>
    <row r="515" spans="6:8">
      <c r="F515" s="17"/>
      <c r="G515" s="17"/>
      <c r="H515" s="144"/>
    </row>
    <row r="516" spans="6:8">
      <c r="F516" s="17"/>
      <c r="G516" s="17"/>
      <c r="H516" s="144"/>
    </row>
    <row r="517" spans="6:8">
      <c r="F517" s="17"/>
      <c r="G517" s="17"/>
      <c r="H517" s="144"/>
    </row>
    <row r="518" spans="6:8">
      <c r="F518" s="17"/>
      <c r="G518" s="17"/>
      <c r="H518" s="144"/>
    </row>
    <row r="519" spans="6:8">
      <c r="F519" s="17"/>
      <c r="G519" s="17"/>
      <c r="H519" s="144"/>
    </row>
    <row r="520" spans="6:8">
      <c r="F520" s="17"/>
      <c r="G520" s="17"/>
      <c r="H520" s="144"/>
    </row>
    <row r="521" spans="6:8">
      <c r="F521" s="17"/>
      <c r="G521" s="17"/>
      <c r="H521" s="144"/>
    </row>
    <row r="522" spans="6:8">
      <c r="F522" s="17"/>
      <c r="G522" s="17"/>
      <c r="H522" s="144"/>
    </row>
    <row r="523" spans="6:8">
      <c r="F523" s="17"/>
      <c r="G523" s="17"/>
      <c r="H523" s="144"/>
    </row>
    <row r="524" spans="6:8">
      <c r="F524" s="17"/>
      <c r="G524" s="17"/>
      <c r="H524" s="144"/>
    </row>
    <row r="525" spans="6:8">
      <c r="F525" s="17"/>
      <c r="G525" s="17"/>
      <c r="H525" s="144"/>
    </row>
    <row r="526" spans="6:8">
      <c r="F526" s="17"/>
      <c r="G526" s="17"/>
      <c r="H526" s="144"/>
    </row>
    <row r="527" spans="6:8">
      <c r="F527" s="17"/>
      <c r="G527" s="17"/>
      <c r="H527" s="144"/>
    </row>
    <row r="528" spans="6:8">
      <c r="F528" s="17"/>
      <c r="G528" s="17"/>
      <c r="H528" s="144"/>
    </row>
    <row r="529" spans="6:8">
      <c r="F529" s="17"/>
      <c r="G529" s="17"/>
      <c r="H529" s="144"/>
    </row>
    <row r="530" spans="6:8">
      <c r="F530" s="17"/>
      <c r="G530" s="17"/>
      <c r="H530" s="144"/>
    </row>
    <row r="531" spans="6:8">
      <c r="F531" s="17"/>
      <c r="G531" s="17"/>
      <c r="H531" s="144"/>
    </row>
    <row r="532" spans="6:8">
      <c r="F532" s="17"/>
      <c r="G532" s="17"/>
      <c r="H532" s="144"/>
    </row>
    <row r="533" spans="6:8">
      <c r="F533" s="17"/>
      <c r="G533" s="17"/>
      <c r="H533" s="144"/>
    </row>
    <row r="534" spans="6:8">
      <c r="F534" s="17"/>
      <c r="G534" s="17"/>
      <c r="H534" s="144"/>
    </row>
    <row r="535" spans="6:8">
      <c r="F535" s="17"/>
      <c r="G535" s="17"/>
      <c r="H535" s="144"/>
    </row>
    <row r="536" spans="6:8">
      <c r="F536" s="17"/>
      <c r="G536" s="17"/>
      <c r="H536" s="144"/>
    </row>
    <row r="537" spans="6:8">
      <c r="F537" s="17"/>
      <c r="G537" s="17"/>
      <c r="H537" s="144"/>
    </row>
    <row r="538" spans="6:8">
      <c r="F538" s="17"/>
      <c r="G538" s="17"/>
      <c r="H538" s="144"/>
    </row>
    <row r="539" spans="6:8">
      <c r="F539" s="17"/>
      <c r="G539" s="17"/>
      <c r="H539" s="144"/>
    </row>
    <row r="540" spans="6:8">
      <c r="F540" s="17"/>
      <c r="G540" s="17"/>
      <c r="H540" s="144"/>
    </row>
    <row r="541" spans="6:8">
      <c r="F541" s="17"/>
      <c r="G541" s="17"/>
      <c r="H541" s="144"/>
    </row>
    <row r="542" spans="6:8">
      <c r="F542" s="17"/>
      <c r="G542" s="17"/>
      <c r="H542" s="144"/>
    </row>
    <row r="543" spans="6:8">
      <c r="F543" s="17"/>
      <c r="G543" s="17"/>
      <c r="H543" s="144"/>
    </row>
    <row r="544" spans="6:8">
      <c r="F544" s="17"/>
      <c r="G544" s="17"/>
      <c r="H544" s="144"/>
    </row>
    <row r="545" spans="6:8">
      <c r="F545" s="17"/>
      <c r="G545" s="17"/>
      <c r="H545" s="144"/>
    </row>
    <row r="546" spans="6:8">
      <c r="F546" s="17"/>
      <c r="G546" s="17"/>
      <c r="H546" s="144"/>
    </row>
    <row r="547" spans="6:8">
      <c r="F547" s="17"/>
      <c r="G547" s="17"/>
      <c r="H547" s="144"/>
    </row>
    <row r="548" spans="6:8">
      <c r="F548" s="17"/>
      <c r="G548" s="17"/>
      <c r="H548" s="144"/>
    </row>
    <row r="549" spans="6:8">
      <c r="F549" s="17"/>
      <c r="G549" s="17"/>
      <c r="H549" s="144"/>
    </row>
    <row r="550" spans="6:8">
      <c r="F550" s="17"/>
      <c r="G550" s="17"/>
      <c r="H550" s="144"/>
    </row>
    <row r="551" spans="6:8">
      <c r="F551" s="17"/>
      <c r="G551" s="17"/>
      <c r="H551" s="144"/>
    </row>
    <row r="552" spans="6:8">
      <c r="F552" s="17"/>
      <c r="G552" s="17"/>
      <c r="H552" s="144"/>
    </row>
    <row r="553" spans="6:8">
      <c r="F553" s="17"/>
      <c r="G553" s="17"/>
      <c r="H553" s="144"/>
    </row>
    <row r="554" spans="6:8">
      <c r="F554" s="17"/>
      <c r="G554" s="17"/>
      <c r="H554" s="144"/>
    </row>
    <row r="555" spans="6:8">
      <c r="F555" s="17"/>
      <c r="G555" s="17"/>
      <c r="H555" s="144"/>
    </row>
    <row r="556" spans="6:8">
      <c r="F556" s="17"/>
      <c r="G556" s="17"/>
      <c r="H556" s="144"/>
    </row>
    <row r="557" spans="6:8">
      <c r="F557" s="17"/>
      <c r="G557" s="17"/>
      <c r="H557" s="144"/>
    </row>
    <row r="558" spans="6:8">
      <c r="F558" s="17"/>
      <c r="G558" s="17"/>
      <c r="H558" s="144"/>
    </row>
    <row r="559" spans="6:8">
      <c r="F559" s="17"/>
      <c r="G559" s="17"/>
      <c r="H559" s="144"/>
    </row>
    <row r="560" spans="6:8">
      <c r="F560" s="17"/>
      <c r="G560" s="17"/>
      <c r="H560" s="144"/>
    </row>
    <row r="561" spans="6:8">
      <c r="F561" s="17"/>
      <c r="G561" s="17"/>
      <c r="H561" s="144"/>
    </row>
    <row r="562" spans="6:8">
      <c r="F562" s="17"/>
      <c r="G562" s="17"/>
      <c r="H562" s="144"/>
    </row>
    <row r="563" spans="6:8">
      <c r="F563" s="17"/>
      <c r="G563" s="17"/>
      <c r="H563" s="144"/>
    </row>
    <row r="564" spans="6:8">
      <c r="F564" s="17"/>
      <c r="G564" s="17"/>
      <c r="H564" s="144"/>
    </row>
    <row r="565" spans="6:8">
      <c r="F565" s="17"/>
      <c r="G565" s="17"/>
      <c r="H565" s="144"/>
    </row>
    <row r="566" spans="6:8">
      <c r="F566" s="17"/>
      <c r="G566" s="17"/>
      <c r="H566" s="144"/>
    </row>
    <row r="567" spans="6:8">
      <c r="F567" s="17"/>
      <c r="G567" s="17"/>
      <c r="H567" s="144"/>
    </row>
    <row r="568" spans="6:8">
      <c r="F568" s="17"/>
      <c r="G568" s="17"/>
      <c r="H568" s="144"/>
    </row>
    <row r="569" spans="6:8">
      <c r="F569" s="17"/>
      <c r="G569" s="17"/>
      <c r="H569" s="144"/>
    </row>
    <row r="570" spans="6:8">
      <c r="F570" s="17"/>
      <c r="G570" s="17"/>
      <c r="H570" s="144"/>
    </row>
    <row r="571" spans="6:8">
      <c r="F571" s="17"/>
      <c r="G571" s="17"/>
      <c r="H571" s="144"/>
    </row>
    <row r="572" spans="6:8">
      <c r="F572" s="17"/>
      <c r="G572" s="17"/>
      <c r="H572" s="144"/>
    </row>
    <row r="573" spans="6:8">
      <c r="F573" s="17"/>
      <c r="G573" s="17"/>
      <c r="H573" s="144"/>
    </row>
    <row r="574" spans="6:8">
      <c r="F574" s="17"/>
      <c r="G574" s="17"/>
      <c r="H574" s="144"/>
    </row>
    <row r="575" spans="6:8">
      <c r="F575" s="17"/>
      <c r="G575" s="17"/>
      <c r="H575" s="144"/>
    </row>
    <row r="576" spans="6:8">
      <c r="F576" s="17"/>
      <c r="G576" s="17"/>
      <c r="H576" s="144"/>
    </row>
    <row r="577" spans="6:8">
      <c r="F577" s="17"/>
      <c r="G577" s="17"/>
      <c r="H577" s="144"/>
    </row>
    <row r="578" spans="6:8">
      <c r="F578" s="17"/>
      <c r="G578" s="17"/>
      <c r="H578" s="144"/>
    </row>
    <row r="579" spans="6:8">
      <c r="F579" s="17"/>
      <c r="G579" s="17"/>
      <c r="H579" s="144"/>
    </row>
    <row r="580" spans="6:8">
      <c r="F580" s="17"/>
      <c r="G580" s="17"/>
      <c r="H580" s="144"/>
    </row>
    <row r="581" spans="6:8">
      <c r="F581" s="17"/>
      <c r="G581" s="17"/>
      <c r="H581" s="144"/>
    </row>
    <row r="582" spans="6:8">
      <c r="F582" s="17"/>
      <c r="G582" s="17"/>
      <c r="H582" s="144"/>
    </row>
    <row r="583" spans="6:8">
      <c r="F583" s="17"/>
      <c r="G583" s="17"/>
      <c r="H583" s="144"/>
    </row>
    <row r="584" spans="6:8">
      <c r="F584" s="17"/>
      <c r="G584" s="17"/>
      <c r="H584" s="144"/>
    </row>
    <row r="585" spans="6:8">
      <c r="F585" s="17"/>
      <c r="G585" s="17"/>
      <c r="H585" s="144"/>
    </row>
    <row r="586" spans="6:8">
      <c r="F586" s="17"/>
      <c r="G586" s="17"/>
      <c r="H586" s="144"/>
    </row>
    <row r="587" spans="6:8">
      <c r="F587" s="17"/>
      <c r="G587" s="17"/>
      <c r="H587" s="144"/>
    </row>
    <row r="588" spans="6:8">
      <c r="F588" s="17"/>
      <c r="G588" s="17"/>
      <c r="H588" s="144"/>
    </row>
    <row r="589" spans="6:8">
      <c r="F589" s="17"/>
      <c r="G589" s="17"/>
      <c r="H589" s="144"/>
    </row>
    <row r="590" spans="6:8">
      <c r="F590" s="17"/>
      <c r="G590" s="17"/>
      <c r="H590" s="144"/>
    </row>
    <row r="591" spans="6:8">
      <c r="F591" s="17"/>
      <c r="G591" s="17"/>
      <c r="H591" s="144"/>
    </row>
    <row r="592" spans="6:8">
      <c r="F592" s="17"/>
      <c r="G592" s="17"/>
      <c r="H592" s="144"/>
    </row>
    <row r="593" spans="6:8">
      <c r="F593" s="17"/>
      <c r="G593" s="17"/>
      <c r="H593" s="144"/>
    </row>
    <row r="594" spans="6:8">
      <c r="F594" s="17"/>
      <c r="G594" s="17"/>
      <c r="H594" s="144"/>
    </row>
    <row r="595" spans="6:8">
      <c r="F595" s="17"/>
      <c r="G595" s="17"/>
      <c r="H595" s="144"/>
    </row>
    <row r="596" spans="6:8">
      <c r="F596" s="17"/>
      <c r="G596" s="17"/>
      <c r="H596" s="144"/>
    </row>
    <row r="597" spans="6:8">
      <c r="F597" s="17"/>
      <c r="G597" s="17"/>
      <c r="H597" s="144"/>
    </row>
    <row r="598" spans="6:8">
      <c r="F598" s="17"/>
      <c r="G598" s="17"/>
      <c r="H598" s="144"/>
    </row>
    <row r="599" spans="6:8">
      <c r="F599" s="17"/>
      <c r="G599" s="17"/>
      <c r="H599" s="144"/>
    </row>
    <row r="600" spans="6:8">
      <c r="F600" s="17"/>
      <c r="G600" s="17"/>
      <c r="H600" s="144"/>
    </row>
    <row r="601" spans="6:8">
      <c r="F601" s="17"/>
      <c r="G601" s="17"/>
      <c r="H601" s="144"/>
    </row>
    <row r="602" spans="6:8">
      <c r="F602" s="17"/>
      <c r="G602" s="17"/>
      <c r="H602" s="144"/>
    </row>
    <row r="603" spans="6:8">
      <c r="F603" s="17"/>
      <c r="G603" s="17"/>
      <c r="H603" s="144"/>
    </row>
    <row r="604" spans="6:8">
      <c r="F604" s="17"/>
      <c r="G604" s="17"/>
      <c r="H604" s="144"/>
    </row>
    <row r="605" spans="6:8">
      <c r="F605" s="17"/>
      <c r="G605" s="17"/>
      <c r="H605" s="144"/>
    </row>
    <row r="606" spans="6:8">
      <c r="F606" s="17"/>
      <c r="G606" s="17"/>
      <c r="H606" s="144"/>
    </row>
    <row r="607" spans="6:8">
      <c r="F607" s="17"/>
      <c r="G607" s="17"/>
      <c r="H607" s="144"/>
    </row>
    <row r="608" spans="6:8">
      <c r="F608" s="17"/>
      <c r="G608" s="17"/>
      <c r="H608" s="144"/>
    </row>
    <row r="609" spans="6:8">
      <c r="F609" s="17"/>
      <c r="G609" s="17"/>
      <c r="H609" s="144"/>
    </row>
    <row r="610" spans="6:8">
      <c r="F610" s="17"/>
      <c r="G610" s="17"/>
      <c r="H610" s="144"/>
    </row>
    <row r="611" spans="6:8">
      <c r="F611" s="17"/>
      <c r="G611" s="17"/>
      <c r="H611" s="144"/>
    </row>
    <row r="612" spans="6:8">
      <c r="F612" s="17"/>
      <c r="G612" s="17"/>
      <c r="H612" s="144"/>
    </row>
    <row r="613" spans="6:8">
      <c r="F613" s="17"/>
      <c r="G613" s="17"/>
      <c r="H613" s="144"/>
    </row>
    <row r="614" spans="6:8">
      <c r="F614" s="17"/>
      <c r="G614" s="17"/>
      <c r="H614" s="144"/>
    </row>
    <row r="615" spans="6:8">
      <c r="F615" s="17"/>
      <c r="G615" s="17"/>
      <c r="H615" s="144"/>
    </row>
    <row r="616" spans="6:8">
      <c r="F616" s="17"/>
      <c r="G616" s="17"/>
      <c r="H616" s="144"/>
    </row>
    <row r="617" spans="6:8">
      <c r="F617" s="17"/>
      <c r="G617" s="17"/>
      <c r="H617" s="144"/>
    </row>
    <row r="618" spans="6:8">
      <c r="F618" s="17"/>
      <c r="G618" s="17"/>
      <c r="H618" s="144"/>
    </row>
    <row r="619" spans="6:8">
      <c r="F619" s="17"/>
      <c r="G619" s="17"/>
      <c r="H619" s="144"/>
    </row>
    <row r="620" spans="6:8">
      <c r="F620" s="17"/>
      <c r="G620" s="17"/>
      <c r="H620" s="144"/>
    </row>
    <row r="621" spans="6:8">
      <c r="F621" s="17"/>
      <c r="G621" s="17"/>
      <c r="H621" s="144"/>
    </row>
    <row r="622" spans="6:8">
      <c r="F622" s="17"/>
      <c r="G622" s="17"/>
      <c r="H622" s="144"/>
    </row>
    <row r="623" spans="6:8">
      <c r="F623" s="17"/>
      <c r="G623" s="17"/>
      <c r="H623" s="144"/>
    </row>
    <row r="624" spans="6:8">
      <c r="F624" s="17"/>
      <c r="G624" s="17"/>
      <c r="H624" s="144"/>
    </row>
    <row r="625" spans="6:8">
      <c r="F625" s="17"/>
      <c r="G625" s="17"/>
      <c r="H625" s="144"/>
    </row>
    <row r="626" spans="6:8">
      <c r="F626" s="17"/>
      <c r="G626" s="17"/>
      <c r="H626" s="144"/>
    </row>
    <row r="627" spans="6:8">
      <c r="F627" s="17"/>
      <c r="G627" s="17"/>
      <c r="H627" s="144"/>
    </row>
    <row r="628" spans="6:8">
      <c r="F628" s="17"/>
      <c r="G628" s="17"/>
      <c r="H628" s="144"/>
    </row>
    <row r="629" spans="6:8">
      <c r="F629" s="17"/>
      <c r="G629" s="17"/>
      <c r="H629" s="144"/>
    </row>
    <row r="630" spans="6:8">
      <c r="F630" s="17"/>
      <c r="G630" s="17"/>
      <c r="H630" s="144"/>
    </row>
    <row r="631" spans="6:8">
      <c r="F631" s="17"/>
      <c r="G631" s="17"/>
      <c r="H631" s="144"/>
    </row>
    <row r="632" spans="6:8">
      <c r="F632" s="17"/>
      <c r="G632" s="17"/>
      <c r="H632" s="144"/>
    </row>
    <row r="633" spans="6:8">
      <c r="F633" s="17"/>
      <c r="G633" s="17"/>
      <c r="H633" s="144"/>
    </row>
    <row r="634" spans="6:8">
      <c r="F634" s="17"/>
      <c r="G634" s="17"/>
      <c r="H634" s="144"/>
    </row>
    <row r="635" spans="6:8">
      <c r="F635" s="17"/>
      <c r="G635" s="17"/>
      <c r="H635" s="144"/>
    </row>
    <row r="636" spans="6:8">
      <c r="F636" s="17"/>
      <c r="G636" s="17"/>
      <c r="H636" s="144"/>
    </row>
    <row r="637" spans="6:8">
      <c r="F637" s="17"/>
      <c r="G637" s="17"/>
      <c r="H637" s="144"/>
    </row>
    <row r="638" spans="6:8">
      <c r="F638" s="17"/>
      <c r="G638" s="17"/>
      <c r="H638" s="144"/>
    </row>
    <row r="639" spans="6:8">
      <c r="F639" s="17"/>
      <c r="G639" s="17"/>
      <c r="H639" s="144"/>
    </row>
    <row r="640" spans="6:8">
      <c r="F640" s="17"/>
      <c r="G640" s="17"/>
      <c r="H640" s="144"/>
    </row>
    <row r="641" spans="6:8">
      <c r="F641" s="17"/>
      <c r="G641" s="17"/>
      <c r="H641" s="144"/>
    </row>
    <row r="642" spans="6:8">
      <c r="F642" s="17"/>
      <c r="G642" s="17"/>
      <c r="H642" s="144"/>
    </row>
    <row r="643" spans="6:8">
      <c r="F643" s="17"/>
      <c r="G643" s="17"/>
      <c r="H643" s="144"/>
    </row>
    <row r="644" spans="6:8">
      <c r="F644" s="17"/>
      <c r="G644" s="17"/>
      <c r="H644" s="144"/>
    </row>
    <row r="645" spans="6:8">
      <c r="F645" s="17"/>
      <c r="G645" s="17"/>
      <c r="H645" s="144"/>
    </row>
    <row r="646" spans="6:8">
      <c r="F646" s="17"/>
      <c r="G646" s="17"/>
      <c r="H646" s="144"/>
    </row>
    <row r="647" spans="6:8">
      <c r="F647" s="17"/>
      <c r="G647" s="17"/>
      <c r="H647" s="144"/>
    </row>
    <row r="648" spans="6:8">
      <c r="F648" s="17"/>
      <c r="G648" s="17"/>
      <c r="H648" s="144"/>
    </row>
    <row r="649" spans="6:8">
      <c r="F649" s="17"/>
      <c r="G649" s="17"/>
      <c r="H649" s="144"/>
    </row>
    <row r="650" spans="6:8">
      <c r="F650" s="17"/>
      <c r="G650" s="17"/>
      <c r="H650" s="144"/>
    </row>
    <row r="651" spans="6:8">
      <c r="F651" s="17"/>
      <c r="G651" s="17"/>
      <c r="H651" s="144"/>
    </row>
    <row r="652" spans="6:8">
      <c r="F652" s="17"/>
      <c r="G652" s="17"/>
      <c r="H652" s="144"/>
    </row>
    <row r="653" spans="6:8">
      <c r="F653" s="17"/>
      <c r="G653" s="17"/>
      <c r="H653" s="144"/>
    </row>
    <row r="654" spans="6:8">
      <c r="F654" s="17"/>
      <c r="G654" s="17"/>
      <c r="H654" s="144"/>
    </row>
    <row r="655" spans="6:8">
      <c r="F655" s="17"/>
      <c r="G655" s="17"/>
      <c r="H655" s="144"/>
    </row>
    <row r="656" spans="6:8">
      <c r="F656" s="17"/>
      <c r="G656" s="17"/>
      <c r="H656" s="144"/>
    </row>
    <row r="657" spans="6:8">
      <c r="F657" s="17"/>
      <c r="G657" s="17"/>
      <c r="H657" s="144"/>
    </row>
    <row r="658" spans="6:8">
      <c r="F658" s="17"/>
      <c r="G658" s="17"/>
      <c r="H658" s="144"/>
    </row>
    <row r="659" spans="6:8">
      <c r="F659" s="17"/>
      <c r="G659" s="17"/>
      <c r="H659" s="144"/>
    </row>
    <row r="660" spans="6:8">
      <c r="F660" s="17"/>
      <c r="G660" s="17"/>
      <c r="H660" s="144"/>
    </row>
    <row r="661" spans="6:8">
      <c r="F661" s="17"/>
      <c r="G661" s="17"/>
      <c r="H661" s="144"/>
    </row>
    <row r="662" spans="6:8">
      <c r="F662" s="17"/>
      <c r="G662" s="17"/>
      <c r="H662" s="144"/>
    </row>
    <row r="663" spans="6:8">
      <c r="F663" s="17"/>
      <c r="G663" s="17"/>
      <c r="H663" s="144"/>
    </row>
    <row r="664" spans="6:8">
      <c r="F664" s="17"/>
      <c r="G664" s="17"/>
      <c r="H664" s="144"/>
    </row>
    <row r="665" spans="6:8">
      <c r="F665" s="17"/>
      <c r="G665" s="17"/>
      <c r="H665" s="144"/>
    </row>
    <row r="666" spans="6:8">
      <c r="F666" s="17"/>
      <c r="G666" s="17"/>
      <c r="H666" s="144"/>
    </row>
    <row r="667" spans="6:8">
      <c r="F667" s="17"/>
      <c r="G667" s="17"/>
      <c r="H667" s="144"/>
    </row>
    <row r="668" spans="6:8">
      <c r="F668" s="17"/>
      <c r="G668" s="17"/>
      <c r="H668" s="144"/>
    </row>
    <row r="669" spans="6:8">
      <c r="F669" s="17"/>
      <c r="G669" s="17"/>
      <c r="H669" s="144"/>
    </row>
    <row r="670" spans="6:8">
      <c r="F670" s="17"/>
      <c r="G670" s="17"/>
      <c r="H670" s="144"/>
    </row>
    <row r="671" spans="6:8">
      <c r="F671" s="17"/>
      <c r="G671" s="17"/>
      <c r="H671" s="144"/>
    </row>
    <row r="672" spans="6:8">
      <c r="F672" s="17"/>
      <c r="G672" s="17"/>
      <c r="H672" s="144"/>
    </row>
    <row r="673" spans="6:8">
      <c r="F673" s="17"/>
      <c r="G673" s="17"/>
      <c r="H673" s="144"/>
    </row>
    <row r="674" spans="6:8">
      <c r="F674" s="17"/>
      <c r="G674" s="17"/>
      <c r="H674" s="144"/>
    </row>
    <row r="675" spans="6:8">
      <c r="F675" s="17"/>
      <c r="G675" s="17"/>
      <c r="H675" s="144"/>
    </row>
    <row r="676" spans="6:8">
      <c r="F676" s="17"/>
      <c r="G676" s="17"/>
      <c r="H676" s="144"/>
    </row>
    <row r="677" spans="6:8">
      <c r="F677" s="17"/>
      <c r="G677" s="17"/>
      <c r="H677" s="144"/>
    </row>
    <row r="678" spans="6:8">
      <c r="F678" s="17"/>
      <c r="G678" s="17"/>
      <c r="H678" s="144"/>
    </row>
    <row r="679" spans="6:8">
      <c r="F679" s="17"/>
      <c r="G679" s="17"/>
      <c r="H679" s="144"/>
    </row>
    <row r="680" spans="6:8">
      <c r="F680" s="17"/>
      <c r="G680" s="17"/>
      <c r="H680" s="144"/>
    </row>
    <row r="681" spans="6:8">
      <c r="F681" s="17"/>
      <c r="G681" s="17"/>
      <c r="H681" s="144"/>
    </row>
    <row r="682" spans="6:8">
      <c r="F682" s="17"/>
      <c r="G682" s="17"/>
      <c r="H682" s="144"/>
    </row>
    <row r="683" spans="6:8">
      <c r="F683" s="17"/>
      <c r="G683" s="17"/>
      <c r="H683" s="144"/>
    </row>
    <row r="684" spans="6:8">
      <c r="F684" s="17"/>
      <c r="G684" s="17"/>
      <c r="H684" s="144"/>
    </row>
    <row r="685" spans="6:8">
      <c r="F685" s="17"/>
      <c r="G685" s="17"/>
      <c r="H685" s="144"/>
    </row>
    <row r="686" spans="6:8">
      <c r="F686" s="17"/>
      <c r="G686" s="17"/>
      <c r="H686" s="144"/>
    </row>
    <row r="687" spans="6:8">
      <c r="F687" s="17"/>
      <c r="G687" s="17"/>
      <c r="H687" s="144"/>
    </row>
    <row r="688" spans="6:8">
      <c r="F688" s="17"/>
      <c r="G688" s="17"/>
      <c r="H688" s="144"/>
    </row>
    <row r="689" spans="6:8">
      <c r="F689" s="17"/>
      <c r="G689" s="17"/>
      <c r="H689" s="144"/>
    </row>
    <row r="690" spans="6:8">
      <c r="F690" s="17"/>
      <c r="G690" s="17"/>
      <c r="H690" s="144"/>
    </row>
    <row r="691" spans="6:8">
      <c r="F691" s="17"/>
      <c r="G691" s="17"/>
      <c r="H691" s="144"/>
    </row>
    <row r="692" spans="6:8">
      <c r="F692" s="17"/>
      <c r="G692" s="17"/>
      <c r="H692" s="144"/>
    </row>
    <row r="693" spans="6:8">
      <c r="F693" s="17"/>
      <c r="G693" s="17"/>
      <c r="H693" s="144"/>
    </row>
    <row r="694" spans="6:8">
      <c r="F694" s="17"/>
      <c r="G694" s="17"/>
      <c r="H694" s="144"/>
    </row>
    <row r="695" spans="6:8">
      <c r="F695" s="17"/>
      <c r="G695" s="17"/>
      <c r="H695" s="144"/>
    </row>
    <row r="696" spans="6:8">
      <c r="F696" s="17"/>
      <c r="G696" s="17"/>
      <c r="H696" s="144"/>
    </row>
    <row r="697" spans="6:8">
      <c r="F697" s="17"/>
      <c r="G697" s="17"/>
      <c r="H697" s="144"/>
    </row>
    <row r="698" spans="6:8">
      <c r="F698" s="17"/>
      <c r="G698" s="17"/>
      <c r="H698" s="144"/>
    </row>
    <row r="699" spans="6:8">
      <c r="F699" s="17"/>
      <c r="G699" s="17"/>
      <c r="H699" s="144"/>
    </row>
    <row r="700" spans="6:8">
      <c r="F700" s="17"/>
      <c r="G700" s="17"/>
      <c r="H700" s="144"/>
    </row>
    <row r="701" spans="6:8">
      <c r="F701" s="17"/>
      <c r="G701" s="17"/>
      <c r="H701" s="144"/>
    </row>
    <row r="702" spans="6:8">
      <c r="F702" s="17"/>
      <c r="G702" s="17"/>
      <c r="H702" s="144"/>
    </row>
    <row r="703" spans="6:8">
      <c r="F703" s="17"/>
      <c r="G703" s="17"/>
      <c r="H703" s="144"/>
    </row>
    <row r="704" spans="6:8">
      <c r="F704" s="17"/>
      <c r="G704" s="17"/>
      <c r="H704" s="144"/>
    </row>
    <row r="705" spans="6:8">
      <c r="F705" s="17"/>
      <c r="G705" s="17"/>
      <c r="H705" s="144"/>
    </row>
    <row r="706" spans="6:8">
      <c r="F706" s="17"/>
      <c r="G706" s="17"/>
      <c r="H706" s="144"/>
    </row>
    <row r="707" spans="6:8">
      <c r="F707" s="17"/>
      <c r="G707" s="17"/>
      <c r="H707" s="144"/>
    </row>
    <row r="708" spans="6:8">
      <c r="F708" s="17"/>
      <c r="G708" s="17"/>
      <c r="H708" s="144"/>
    </row>
    <row r="709" spans="6:8">
      <c r="F709" s="17"/>
      <c r="G709" s="17"/>
      <c r="H709" s="144"/>
    </row>
    <row r="710" spans="6:8">
      <c r="F710" s="17"/>
      <c r="G710" s="17"/>
      <c r="H710" s="144"/>
    </row>
    <row r="711" spans="6:8">
      <c r="F711" s="17"/>
      <c r="G711" s="17"/>
      <c r="H711" s="144"/>
    </row>
    <row r="712" spans="6:8">
      <c r="F712" s="17"/>
      <c r="G712" s="17"/>
      <c r="H712" s="144"/>
    </row>
    <row r="713" spans="6:8">
      <c r="F713" s="17"/>
      <c r="G713" s="17"/>
      <c r="H713" s="144"/>
    </row>
    <row r="714" spans="6:8">
      <c r="F714" s="17"/>
      <c r="G714" s="17"/>
      <c r="H714" s="144"/>
    </row>
    <row r="715" spans="6:8">
      <c r="F715" s="17"/>
      <c r="G715" s="17"/>
      <c r="H715" s="144"/>
    </row>
    <row r="716" spans="6:8">
      <c r="F716" s="17"/>
      <c r="G716" s="17"/>
      <c r="H716" s="144"/>
    </row>
    <row r="717" spans="6:8">
      <c r="F717" s="17"/>
      <c r="G717" s="17"/>
      <c r="H717" s="144"/>
    </row>
    <row r="718" spans="6:8">
      <c r="F718" s="17"/>
      <c r="G718" s="17"/>
      <c r="H718" s="144"/>
    </row>
    <row r="719" spans="6:8">
      <c r="F719" s="17"/>
      <c r="G719" s="17"/>
      <c r="H719" s="144"/>
    </row>
    <row r="720" spans="6:8">
      <c r="F720" s="17"/>
      <c r="G720" s="17"/>
      <c r="H720" s="144"/>
    </row>
    <row r="721" spans="6:8">
      <c r="F721" s="17"/>
      <c r="G721" s="17"/>
      <c r="H721" s="144"/>
    </row>
    <row r="722" spans="6:8">
      <c r="F722" s="17"/>
      <c r="G722" s="17"/>
      <c r="H722" s="144"/>
    </row>
    <row r="723" spans="6:8">
      <c r="F723" s="17"/>
      <c r="G723" s="17"/>
      <c r="H723" s="144"/>
    </row>
    <row r="724" spans="6:8">
      <c r="F724" s="17"/>
      <c r="G724" s="17"/>
      <c r="H724" s="144"/>
    </row>
    <row r="725" spans="6:8">
      <c r="F725" s="17"/>
      <c r="G725" s="17"/>
      <c r="H725" s="144"/>
    </row>
    <row r="726" spans="6:8">
      <c r="F726" s="17"/>
      <c r="G726" s="17"/>
      <c r="H726" s="144"/>
    </row>
    <row r="727" spans="6:8">
      <c r="F727" s="17"/>
      <c r="G727" s="17"/>
      <c r="H727" s="144"/>
    </row>
    <row r="728" spans="6:8">
      <c r="F728" s="17"/>
      <c r="G728" s="17"/>
      <c r="H728" s="144"/>
    </row>
    <row r="729" spans="6:8">
      <c r="F729" s="17"/>
      <c r="G729" s="17"/>
      <c r="H729" s="144"/>
    </row>
    <row r="730" spans="6:8">
      <c r="F730" s="17"/>
      <c r="G730" s="17"/>
      <c r="H730" s="144"/>
    </row>
    <row r="731" spans="6:8">
      <c r="F731" s="17"/>
      <c r="G731" s="17"/>
      <c r="H731" s="144"/>
    </row>
    <row r="732" spans="6:8">
      <c r="F732" s="17"/>
      <c r="G732" s="17"/>
      <c r="H732" s="144"/>
    </row>
    <row r="733" spans="6:8">
      <c r="F733" s="17"/>
      <c r="G733" s="17"/>
      <c r="H733" s="144"/>
    </row>
    <row r="734" spans="6:8">
      <c r="F734" s="17"/>
      <c r="G734" s="17"/>
      <c r="H734" s="144"/>
    </row>
    <row r="735" spans="6:8">
      <c r="F735" s="17"/>
      <c r="G735" s="17"/>
      <c r="H735" s="144"/>
    </row>
    <row r="736" spans="6:8">
      <c r="F736" s="17"/>
      <c r="G736" s="17"/>
      <c r="H736" s="144"/>
    </row>
    <row r="737" spans="6:8">
      <c r="F737" s="17"/>
      <c r="G737" s="17"/>
      <c r="H737" s="144"/>
    </row>
    <row r="738" spans="6:8">
      <c r="F738" s="17"/>
      <c r="G738" s="17"/>
      <c r="H738" s="144"/>
    </row>
    <row r="739" spans="6:8">
      <c r="F739" s="17"/>
      <c r="G739" s="17"/>
      <c r="H739" s="144"/>
    </row>
    <row r="740" spans="6:8">
      <c r="F740" s="17"/>
      <c r="G740" s="17"/>
      <c r="H740" s="144"/>
    </row>
    <row r="741" spans="6:8">
      <c r="F741" s="17"/>
      <c r="G741" s="17"/>
      <c r="H741" s="144"/>
    </row>
    <row r="742" spans="6:8">
      <c r="F742" s="17"/>
      <c r="G742" s="17"/>
      <c r="H742" s="144"/>
    </row>
    <row r="743" spans="6:8">
      <c r="F743" s="17"/>
      <c r="G743" s="17"/>
      <c r="H743" s="144"/>
    </row>
    <row r="744" spans="6:8">
      <c r="F744" s="17"/>
      <c r="G744" s="17"/>
      <c r="H744" s="144"/>
    </row>
    <row r="745" spans="6:8">
      <c r="F745" s="17"/>
      <c r="G745" s="17"/>
      <c r="H745" s="144"/>
    </row>
    <row r="746" spans="6:8">
      <c r="F746" s="17"/>
      <c r="G746" s="17"/>
      <c r="H746" s="144"/>
    </row>
    <row r="747" spans="6:8">
      <c r="F747" s="17"/>
      <c r="G747" s="17"/>
      <c r="H747" s="144"/>
    </row>
    <row r="748" spans="6:8">
      <c r="F748" s="17"/>
      <c r="G748" s="17"/>
      <c r="H748" s="144"/>
    </row>
    <row r="749" spans="6:8">
      <c r="F749" s="17"/>
      <c r="G749" s="17"/>
      <c r="H749" s="144"/>
    </row>
    <row r="750" spans="6:8">
      <c r="F750" s="17"/>
      <c r="G750" s="17"/>
      <c r="H750" s="144"/>
    </row>
    <row r="751" spans="6:8">
      <c r="F751" s="17"/>
      <c r="G751" s="17"/>
      <c r="H751" s="144"/>
    </row>
    <row r="752" spans="6:8">
      <c r="F752" s="17"/>
      <c r="G752" s="17"/>
      <c r="H752" s="144"/>
    </row>
    <row r="753" spans="6:8">
      <c r="F753" s="17"/>
      <c r="G753" s="17"/>
      <c r="H753" s="144"/>
    </row>
    <row r="754" spans="6:8">
      <c r="F754" s="17"/>
      <c r="G754" s="17"/>
      <c r="H754" s="144"/>
    </row>
    <row r="755" spans="6:8">
      <c r="F755" s="17"/>
      <c r="G755" s="17"/>
      <c r="H755" s="144"/>
    </row>
    <row r="756" spans="6:8">
      <c r="F756" s="17"/>
      <c r="G756" s="17"/>
      <c r="H756" s="144"/>
    </row>
    <row r="757" spans="6:8">
      <c r="F757" s="17"/>
      <c r="G757" s="17"/>
      <c r="H757" s="144"/>
    </row>
    <row r="758" spans="6:8">
      <c r="F758" s="17"/>
      <c r="G758" s="17"/>
      <c r="H758" s="144"/>
    </row>
    <row r="759" spans="6:8">
      <c r="F759" s="17"/>
      <c r="G759" s="17"/>
      <c r="H759" s="144"/>
    </row>
    <row r="760" spans="6:8">
      <c r="F760" s="17"/>
      <c r="G760" s="17"/>
      <c r="H760" s="144"/>
    </row>
    <row r="761" spans="6:8">
      <c r="F761" s="17"/>
      <c r="G761" s="17"/>
      <c r="H761" s="144"/>
    </row>
    <row r="762" spans="6:8">
      <c r="F762" s="17"/>
      <c r="G762" s="17"/>
      <c r="H762" s="144"/>
    </row>
    <row r="763" spans="6:8">
      <c r="F763" s="17"/>
      <c r="G763" s="17"/>
      <c r="H763" s="144"/>
    </row>
    <row r="764" spans="6:8">
      <c r="F764" s="17"/>
      <c r="G764" s="17"/>
      <c r="H764" s="144"/>
    </row>
    <row r="765" spans="6:8">
      <c r="F765" s="17"/>
      <c r="G765" s="17"/>
      <c r="H765" s="144"/>
    </row>
    <row r="766" spans="6:8">
      <c r="F766" s="17"/>
      <c r="G766" s="17"/>
      <c r="H766" s="144"/>
    </row>
    <row r="767" spans="6:8">
      <c r="F767" s="17"/>
      <c r="G767" s="17"/>
      <c r="H767" s="144"/>
    </row>
    <row r="768" spans="6:8">
      <c r="F768" s="17"/>
      <c r="G768" s="17"/>
      <c r="H768" s="144"/>
    </row>
    <row r="769" spans="6:8">
      <c r="F769" s="17"/>
      <c r="G769" s="17"/>
      <c r="H769" s="144"/>
    </row>
    <row r="770" spans="6:8">
      <c r="F770" s="17"/>
      <c r="G770" s="17"/>
      <c r="H770" s="144"/>
    </row>
    <row r="771" spans="6:8">
      <c r="F771" s="17"/>
      <c r="G771" s="17"/>
      <c r="H771" s="144"/>
    </row>
    <row r="772" spans="6:8">
      <c r="F772" s="17"/>
      <c r="G772" s="17"/>
      <c r="H772" s="144"/>
    </row>
    <row r="773" spans="6:8">
      <c r="F773" s="17"/>
      <c r="G773" s="17"/>
      <c r="H773" s="144"/>
    </row>
    <row r="774" spans="6:8">
      <c r="F774" s="17"/>
      <c r="G774" s="17"/>
      <c r="H774" s="144"/>
    </row>
    <row r="775" spans="6:8">
      <c r="F775" s="17"/>
      <c r="G775" s="17"/>
      <c r="H775" s="144"/>
    </row>
    <row r="776" spans="6:8">
      <c r="F776" s="17"/>
      <c r="G776" s="17"/>
      <c r="H776" s="144"/>
    </row>
    <row r="777" spans="6:8">
      <c r="F777" s="17"/>
      <c r="G777" s="17"/>
      <c r="H777" s="144"/>
    </row>
    <row r="778" spans="6:8">
      <c r="F778" s="17"/>
      <c r="G778" s="17"/>
      <c r="H778" s="144"/>
    </row>
    <row r="779" spans="6:8">
      <c r="F779" s="17"/>
      <c r="G779" s="17"/>
      <c r="H779" s="144"/>
    </row>
    <row r="780" spans="6:8">
      <c r="F780" s="17"/>
      <c r="G780" s="17"/>
      <c r="H780" s="144"/>
    </row>
    <row r="781" spans="6:8">
      <c r="F781" s="17"/>
      <c r="G781" s="17"/>
      <c r="H781" s="144"/>
    </row>
    <row r="782" spans="6:8">
      <c r="F782" s="17"/>
      <c r="G782" s="17"/>
      <c r="H782" s="144"/>
    </row>
    <row r="783" spans="6:8">
      <c r="F783" s="17"/>
      <c r="G783" s="17"/>
      <c r="H783" s="144"/>
    </row>
    <row r="784" spans="6:8">
      <c r="F784" s="17"/>
      <c r="G784" s="17"/>
      <c r="H784" s="144"/>
    </row>
    <row r="785" spans="6:8">
      <c r="F785" s="17"/>
      <c r="G785" s="17"/>
      <c r="H785" s="144"/>
    </row>
    <row r="786" spans="6:8">
      <c r="F786" s="17"/>
      <c r="G786" s="17"/>
      <c r="H786" s="144"/>
    </row>
    <row r="787" spans="6:8">
      <c r="F787" s="17"/>
      <c r="G787" s="17"/>
      <c r="H787" s="144"/>
    </row>
    <row r="788" spans="6:8">
      <c r="F788" s="17"/>
      <c r="G788" s="17"/>
      <c r="H788" s="144"/>
    </row>
    <row r="789" spans="6:8">
      <c r="F789" s="17"/>
      <c r="G789" s="17"/>
      <c r="H789" s="144"/>
    </row>
    <row r="790" spans="6:8">
      <c r="F790" s="17"/>
      <c r="G790" s="17"/>
      <c r="H790" s="144"/>
    </row>
    <row r="791" spans="6:8">
      <c r="F791" s="17"/>
      <c r="G791" s="17"/>
      <c r="H791" s="144"/>
    </row>
    <row r="792" spans="6:8">
      <c r="F792" s="17"/>
      <c r="G792" s="17"/>
      <c r="H792" s="144"/>
    </row>
    <row r="793" spans="6:8">
      <c r="F793" s="17"/>
      <c r="G793" s="17"/>
      <c r="H793" s="144"/>
    </row>
    <row r="794" spans="6:8">
      <c r="F794" s="17"/>
      <c r="G794" s="17"/>
      <c r="H794" s="144"/>
    </row>
    <row r="795" spans="6:8">
      <c r="F795" s="17"/>
      <c r="G795" s="17"/>
      <c r="H795" s="144"/>
    </row>
    <row r="796" spans="6:8">
      <c r="F796" s="17"/>
      <c r="G796" s="17"/>
      <c r="H796" s="144"/>
    </row>
    <row r="797" spans="6:8">
      <c r="F797" s="17"/>
      <c r="G797" s="17"/>
      <c r="H797" s="144"/>
    </row>
    <row r="798" spans="6:8">
      <c r="F798" s="17"/>
      <c r="G798" s="17"/>
      <c r="H798" s="144"/>
    </row>
    <row r="799" spans="6:8">
      <c r="F799" s="17"/>
      <c r="G799" s="17"/>
      <c r="H799" s="144"/>
    </row>
    <row r="800" spans="6:8">
      <c r="F800" s="17"/>
      <c r="G800" s="17"/>
      <c r="H800" s="144"/>
    </row>
    <row r="801" spans="6:8">
      <c r="F801" s="17"/>
      <c r="G801" s="17"/>
      <c r="H801" s="144"/>
    </row>
    <row r="802" spans="6:8">
      <c r="F802" s="17"/>
      <c r="G802" s="17"/>
      <c r="H802" s="144"/>
    </row>
    <row r="803" spans="6:8">
      <c r="F803" s="17"/>
      <c r="G803" s="17"/>
      <c r="H803" s="144"/>
    </row>
    <row r="804" spans="6:8">
      <c r="F804" s="17"/>
      <c r="G804" s="17"/>
      <c r="H804" s="144"/>
    </row>
    <row r="805" spans="6:8">
      <c r="F805" s="17"/>
      <c r="G805" s="17"/>
      <c r="H805" s="144"/>
    </row>
    <row r="806" spans="6:8">
      <c r="F806" s="17"/>
      <c r="G806" s="17"/>
      <c r="H806" s="144"/>
    </row>
    <row r="807" spans="6:8">
      <c r="F807" s="17"/>
      <c r="G807" s="17"/>
      <c r="H807" s="144"/>
    </row>
    <row r="808" spans="6:8">
      <c r="F808" s="17"/>
      <c r="G808" s="17"/>
      <c r="H808" s="144"/>
    </row>
    <row r="809" spans="6:8">
      <c r="F809" s="17"/>
      <c r="G809" s="17"/>
      <c r="H809" s="144"/>
    </row>
    <row r="810" spans="6:8">
      <c r="F810" s="17"/>
      <c r="G810" s="17"/>
      <c r="H810" s="144"/>
    </row>
    <row r="811" spans="6:8">
      <c r="F811" s="17"/>
      <c r="G811" s="17"/>
      <c r="H811" s="144"/>
    </row>
    <row r="812" spans="6:8">
      <c r="F812" s="17"/>
      <c r="G812" s="17"/>
      <c r="H812" s="144"/>
    </row>
    <row r="813" spans="6:8">
      <c r="F813" s="17"/>
      <c r="G813" s="17"/>
      <c r="H813" s="144"/>
    </row>
    <row r="814" spans="6:8">
      <c r="F814" s="17"/>
      <c r="G814" s="17"/>
      <c r="H814" s="144"/>
    </row>
    <row r="815" spans="6:8">
      <c r="F815" s="17"/>
      <c r="G815" s="17"/>
      <c r="H815" s="144"/>
    </row>
    <row r="816" spans="6:8">
      <c r="F816" s="17"/>
      <c r="G816" s="17"/>
      <c r="H816" s="144"/>
    </row>
    <row r="817" spans="6:8">
      <c r="F817" s="17"/>
      <c r="G817" s="17"/>
      <c r="H817" s="144"/>
    </row>
    <row r="818" spans="6:8">
      <c r="F818" s="17"/>
      <c r="G818" s="17"/>
      <c r="H818" s="144"/>
    </row>
    <row r="819" spans="6:8">
      <c r="F819" s="17"/>
      <c r="G819" s="17"/>
      <c r="H819" s="144"/>
    </row>
    <row r="820" spans="6:8">
      <c r="F820" s="17"/>
      <c r="G820" s="17"/>
      <c r="H820" s="144"/>
    </row>
    <row r="821" spans="6:8">
      <c r="F821" s="17"/>
      <c r="G821" s="17"/>
      <c r="H821" s="144"/>
    </row>
    <row r="822" spans="6:8">
      <c r="F822" s="17"/>
      <c r="G822" s="17"/>
      <c r="H822" s="144"/>
    </row>
    <row r="823" spans="6:8">
      <c r="F823" s="17"/>
      <c r="G823" s="17"/>
      <c r="H823" s="144"/>
    </row>
    <row r="824" spans="6:8">
      <c r="F824" s="17"/>
      <c r="G824" s="17"/>
      <c r="H824" s="144"/>
    </row>
    <row r="825" spans="6:8">
      <c r="F825" s="17"/>
      <c r="G825" s="17"/>
      <c r="H825" s="144"/>
    </row>
    <row r="826" spans="6:8">
      <c r="F826" s="17"/>
      <c r="G826" s="17"/>
      <c r="H826" s="144"/>
    </row>
    <row r="827" spans="6:8">
      <c r="F827" s="17"/>
      <c r="G827" s="17"/>
      <c r="H827" s="144"/>
    </row>
    <row r="828" spans="6:8">
      <c r="F828" s="17"/>
      <c r="G828" s="17"/>
      <c r="H828" s="144"/>
    </row>
    <row r="829" spans="6:8">
      <c r="F829" s="17"/>
      <c r="G829" s="17"/>
      <c r="H829" s="144"/>
    </row>
    <row r="830" spans="6:8">
      <c r="F830" s="17"/>
      <c r="G830" s="17"/>
      <c r="H830" s="144"/>
    </row>
    <row r="831" spans="6:8">
      <c r="F831" s="17"/>
      <c r="G831" s="17"/>
      <c r="H831" s="144"/>
    </row>
    <row r="832" spans="6:8">
      <c r="F832" s="17"/>
      <c r="G832" s="17"/>
      <c r="H832" s="144"/>
    </row>
    <row r="833" spans="6:8">
      <c r="F833" s="17"/>
      <c r="G833" s="17"/>
      <c r="H833" s="144"/>
    </row>
    <row r="834" spans="6:8">
      <c r="F834" s="17"/>
      <c r="G834" s="17"/>
      <c r="H834" s="144"/>
    </row>
    <row r="835" spans="6:8">
      <c r="F835" s="17"/>
      <c r="G835" s="17"/>
      <c r="H835" s="144"/>
    </row>
    <row r="836" spans="6:8">
      <c r="F836" s="17"/>
      <c r="G836" s="17"/>
      <c r="H836" s="144"/>
    </row>
    <row r="837" spans="6:8">
      <c r="F837" s="17"/>
      <c r="G837" s="17"/>
      <c r="H837" s="144"/>
    </row>
    <row r="838" spans="6:8">
      <c r="F838" s="17"/>
      <c r="G838" s="17"/>
      <c r="H838" s="144"/>
    </row>
    <row r="839" spans="6:8">
      <c r="F839" s="17"/>
      <c r="G839" s="17"/>
      <c r="H839" s="144"/>
    </row>
    <row r="840" spans="6:8">
      <c r="F840" s="17"/>
      <c r="G840" s="17"/>
      <c r="H840" s="144"/>
    </row>
    <row r="841" spans="6:8">
      <c r="F841" s="17"/>
      <c r="G841" s="17"/>
      <c r="H841" s="144"/>
    </row>
    <row r="842" spans="6:8">
      <c r="F842" s="17"/>
      <c r="G842" s="17"/>
      <c r="H842" s="144"/>
    </row>
    <row r="843" spans="6:8">
      <c r="F843" s="17"/>
      <c r="G843" s="17"/>
      <c r="H843" s="144"/>
    </row>
    <row r="844" spans="6:8">
      <c r="F844" s="17"/>
      <c r="G844" s="17"/>
      <c r="H844" s="144"/>
    </row>
    <row r="845" spans="6:8">
      <c r="F845" s="17"/>
      <c r="G845" s="17"/>
      <c r="H845" s="144"/>
    </row>
    <row r="846" spans="6:8">
      <c r="F846" s="17"/>
      <c r="G846" s="17"/>
      <c r="H846" s="144"/>
    </row>
    <row r="847" spans="6:8">
      <c r="F847" s="17"/>
      <c r="G847" s="17"/>
      <c r="H847" s="144"/>
    </row>
    <row r="848" spans="6:8">
      <c r="F848" s="17"/>
      <c r="G848" s="17"/>
      <c r="H848" s="144"/>
    </row>
    <row r="849" spans="6:8">
      <c r="F849" s="17"/>
      <c r="G849" s="17"/>
      <c r="H849" s="144"/>
    </row>
    <row r="850" spans="6:8">
      <c r="F850" s="17"/>
      <c r="G850" s="17"/>
      <c r="H850" s="144"/>
    </row>
    <row r="851" spans="6:8">
      <c r="F851" s="17"/>
      <c r="G851" s="17"/>
      <c r="H851" s="144"/>
    </row>
    <row r="852" spans="6:8">
      <c r="F852" s="17"/>
      <c r="G852" s="17"/>
      <c r="H852" s="144"/>
    </row>
    <row r="853" spans="6:8">
      <c r="F853" s="17"/>
      <c r="G853" s="17"/>
      <c r="H853" s="144"/>
    </row>
    <row r="854" spans="6:8">
      <c r="F854" s="17"/>
      <c r="G854" s="17"/>
      <c r="H854" s="144"/>
    </row>
    <row r="855" spans="6:8">
      <c r="F855" s="17"/>
      <c r="G855" s="17"/>
      <c r="H855" s="144"/>
    </row>
    <row r="856" spans="6:8">
      <c r="F856" s="17"/>
      <c r="G856" s="17"/>
      <c r="H856" s="144"/>
    </row>
    <row r="857" spans="6:8">
      <c r="F857" s="17"/>
      <c r="G857" s="17"/>
      <c r="H857" s="144"/>
    </row>
    <row r="858" spans="6:8">
      <c r="F858" s="17"/>
      <c r="G858" s="17"/>
      <c r="H858" s="144"/>
    </row>
    <row r="859" spans="6:8">
      <c r="F859" s="17"/>
      <c r="G859" s="17"/>
      <c r="H859" s="144"/>
    </row>
    <row r="860" spans="6:8">
      <c r="F860" s="17"/>
      <c r="G860" s="17"/>
      <c r="H860" s="144"/>
    </row>
    <row r="861" spans="6:8">
      <c r="F861" s="17"/>
      <c r="G861" s="17"/>
      <c r="H861" s="144"/>
    </row>
    <row r="862" spans="6:8">
      <c r="F862" s="17"/>
      <c r="G862" s="17"/>
      <c r="H862" s="144"/>
    </row>
    <row r="863" spans="6:8">
      <c r="F863" s="17"/>
      <c r="G863" s="17"/>
      <c r="H863" s="144"/>
    </row>
    <row r="864" spans="6:8">
      <c r="F864" s="17"/>
      <c r="G864" s="17"/>
      <c r="H864" s="144"/>
    </row>
    <row r="865" spans="6:8">
      <c r="F865" s="17"/>
      <c r="G865" s="17"/>
      <c r="H865" s="144"/>
    </row>
    <row r="866" spans="6:8">
      <c r="F866" s="17"/>
      <c r="G866" s="17"/>
      <c r="H866" s="144"/>
    </row>
    <row r="867" spans="6:8">
      <c r="F867" s="17"/>
      <c r="G867" s="17"/>
      <c r="H867" s="144"/>
    </row>
    <row r="868" spans="6:8">
      <c r="F868" s="17"/>
      <c r="G868" s="17"/>
      <c r="H868" s="144"/>
    </row>
    <row r="869" spans="6:8">
      <c r="F869" s="17"/>
      <c r="G869" s="17"/>
      <c r="H869" s="144"/>
    </row>
    <row r="870" spans="6:8">
      <c r="F870" s="17"/>
      <c r="G870" s="17"/>
      <c r="H870" s="144"/>
    </row>
    <row r="871" spans="6:8">
      <c r="F871" s="17"/>
      <c r="G871" s="17"/>
      <c r="H871" s="144"/>
    </row>
    <row r="872" spans="6:8">
      <c r="F872" s="17"/>
      <c r="G872" s="17"/>
      <c r="H872" s="144"/>
    </row>
    <row r="873" spans="6:8">
      <c r="F873" s="17"/>
      <c r="G873" s="17"/>
      <c r="H873" s="144"/>
    </row>
    <row r="874" spans="6:8">
      <c r="F874" s="17"/>
      <c r="G874" s="17"/>
      <c r="H874" s="144"/>
    </row>
    <row r="875" spans="6:8">
      <c r="F875" s="17"/>
      <c r="G875" s="17"/>
      <c r="H875" s="144"/>
    </row>
    <row r="876" spans="6:8">
      <c r="F876" s="17"/>
      <c r="G876" s="17"/>
      <c r="H876" s="144"/>
    </row>
    <row r="877" spans="6:8">
      <c r="F877" s="17"/>
      <c r="G877" s="17"/>
      <c r="H877" s="144"/>
    </row>
    <row r="878" spans="6:8">
      <c r="F878" s="17"/>
      <c r="G878" s="17"/>
      <c r="H878" s="144"/>
    </row>
    <row r="879" spans="6:8">
      <c r="F879" s="17"/>
      <c r="G879" s="17"/>
      <c r="H879" s="144"/>
    </row>
    <row r="880" spans="6:8">
      <c r="F880" s="17"/>
      <c r="G880" s="17"/>
      <c r="H880" s="144"/>
    </row>
    <row r="881" spans="6:8">
      <c r="F881" s="17"/>
      <c r="G881" s="17"/>
      <c r="H881" s="144"/>
    </row>
    <row r="882" spans="6:8">
      <c r="F882" s="17"/>
      <c r="G882" s="17"/>
      <c r="H882" s="144"/>
    </row>
    <row r="883" spans="6:8">
      <c r="F883" s="17"/>
      <c r="G883" s="17"/>
      <c r="H883" s="144"/>
    </row>
    <row r="884" spans="6:8">
      <c r="F884" s="17"/>
      <c r="G884" s="17"/>
      <c r="H884" s="144"/>
    </row>
    <row r="885" spans="6:8">
      <c r="F885" s="17"/>
      <c r="G885" s="17"/>
      <c r="H885" s="144"/>
    </row>
    <row r="886" spans="6:8">
      <c r="F886" s="17"/>
      <c r="G886" s="17"/>
      <c r="H886" s="144"/>
    </row>
    <row r="887" spans="6:8">
      <c r="F887" s="17"/>
      <c r="G887" s="17"/>
      <c r="H887" s="144"/>
    </row>
    <row r="888" spans="6:8">
      <c r="F888" s="17"/>
      <c r="G888" s="17"/>
      <c r="H888" s="144"/>
    </row>
    <row r="889" spans="6:8">
      <c r="F889" s="17"/>
      <c r="G889" s="17"/>
      <c r="H889" s="144"/>
    </row>
    <row r="890" spans="6:8">
      <c r="F890" s="17"/>
      <c r="G890" s="17"/>
      <c r="H890" s="144"/>
    </row>
    <row r="891" spans="6:8">
      <c r="F891" s="17"/>
      <c r="G891" s="17"/>
      <c r="H891" s="144"/>
    </row>
    <row r="892" spans="6:8">
      <c r="F892" s="17"/>
      <c r="G892" s="17"/>
      <c r="H892" s="144"/>
    </row>
    <row r="893" spans="6:8">
      <c r="F893" s="17"/>
      <c r="G893" s="17"/>
      <c r="H893" s="144"/>
    </row>
    <row r="894" spans="6:8">
      <c r="F894" s="17"/>
      <c r="G894" s="17"/>
      <c r="H894" s="144"/>
    </row>
    <row r="895" spans="6:8">
      <c r="F895" s="17"/>
      <c r="G895" s="17"/>
      <c r="H895" s="144"/>
    </row>
    <row r="896" spans="6:8">
      <c r="F896" s="17"/>
      <c r="G896" s="17"/>
      <c r="H896" s="144"/>
    </row>
    <row r="897" spans="6:8">
      <c r="F897" s="17"/>
      <c r="G897" s="17"/>
      <c r="H897" s="144"/>
    </row>
    <row r="898" spans="6:8">
      <c r="F898" s="17"/>
      <c r="G898" s="17"/>
      <c r="H898" s="144"/>
    </row>
    <row r="899" spans="6:8">
      <c r="F899" s="17"/>
      <c r="G899" s="17"/>
      <c r="H899" s="144"/>
    </row>
    <row r="900" spans="6:8">
      <c r="F900" s="17"/>
      <c r="G900" s="17"/>
      <c r="H900" s="144"/>
    </row>
    <row r="901" spans="6:8">
      <c r="F901" s="17"/>
      <c r="G901" s="17"/>
      <c r="H901" s="144"/>
    </row>
    <row r="902" spans="6:8">
      <c r="F902" s="17"/>
      <c r="G902" s="17"/>
      <c r="H902" s="144"/>
    </row>
    <row r="903" spans="6:8">
      <c r="F903" s="17"/>
      <c r="G903" s="17"/>
      <c r="H903" s="144"/>
    </row>
    <row r="904" spans="6:8">
      <c r="F904" s="17"/>
      <c r="G904" s="17"/>
      <c r="H904" s="144"/>
    </row>
    <row r="905" spans="6:8">
      <c r="F905" s="17"/>
      <c r="G905" s="17"/>
      <c r="H905" s="144"/>
    </row>
    <row r="906" spans="6:8">
      <c r="F906" s="17"/>
      <c r="G906" s="17"/>
      <c r="H906" s="144"/>
    </row>
    <row r="907" spans="6:8">
      <c r="F907" s="17"/>
      <c r="G907" s="17"/>
      <c r="H907" s="144"/>
    </row>
    <row r="908" spans="6:8">
      <c r="F908" s="17"/>
      <c r="G908" s="17"/>
      <c r="H908" s="144"/>
    </row>
    <row r="909" spans="6:8">
      <c r="F909" s="17"/>
      <c r="G909" s="17"/>
      <c r="H909" s="144"/>
    </row>
    <row r="910" spans="6:8">
      <c r="F910" s="17"/>
      <c r="G910" s="17"/>
      <c r="H910" s="144"/>
    </row>
    <row r="911" spans="6:8">
      <c r="F911" s="17"/>
      <c r="G911" s="17"/>
      <c r="H911" s="144"/>
    </row>
    <row r="912" spans="6:8">
      <c r="F912" s="17"/>
      <c r="G912" s="17"/>
      <c r="H912" s="144"/>
    </row>
    <row r="913" spans="6:8">
      <c r="F913" s="17"/>
      <c r="G913" s="17"/>
      <c r="H913" s="144"/>
    </row>
    <row r="914" spans="6:8">
      <c r="F914" s="17"/>
      <c r="G914" s="17"/>
      <c r="H914" s="144"/>
    </row>
    <row r="915" spans="6:8">
      <c r="F915" s="17"/>
      <c r="G915" s="17"/>
      <c r="H915" s="144"/>
    </row>
    <row r="916" spans="6:8">
      <c r="F916" s="17"/>
      <c r="G916" s="17"/>
      <c r="H916" s="144"/>
    </row>
    <row r="917" spans="6:8">
      <c r="F917" s="17"/>
      <c r="G917" s="17"/>
      <c r="H917" s="144"/>
    </row>
    <row r="918" spans="6:8">
      <c r="F918" s="17"/>
      <c r="G918" s="17"/>
      <c r="H918" s="144"/>
    </row>
    <row r="919" spans="6:8">
      <c r="F919" s="17"/>
      <c r="G919" s="17"/>
      <c r="H919" s="144"/>
    </row>
    <row r="920" spans="6:8">
      <c r="F920" s="17"/>
      <c r="G920" s="17"/>
      <c r="H920" s="144"/>
    </row>
    <row r="921" spans="6:8">
      <c r="F921" s="17"/>
      <c r="G921" s="17"/>
      <c r="H921" s="144"/>
    </row>
    <row r="922" spans="6:8">
      <c r="F922" s="17"/>
      <c r="G922" s="17"/>
      <c r="H922" s="144"/>
    </row>
    <row r="923" spans="6:8">
      <c r="F923" s="17"/>
      <c r="G923" s="17"/>
      <c r="H923" s="144"/>
    </row>
    <row r="924" spans="6:8">
      <c r="F924" s="17"/>
      <c r="G924" s="17"/>
      <c r="H924" s="144"/>
    </row>
    <row r="925" spans="6:8">
      <c r="F925" s="17"/>
      <c r="G925" s="17"/>
      <c r="H925" s="144"/>
    </row>
    <row r="926" spans="6:8">
      <c r="F926" s="17"/>
      <c r="G926" s="17"/>
      <c r="H926" s="144"/>
    </row>
    <row r="927" spans="6:8">
      <c r="F927" s="17"/>
      <c r="G927" s="17"/>
      <c r="H927" s="144"/>
    </row>
    <row r="928" spans="6:8">
      <c r="F928" s="17"/>
      <c r="G928" s="17"/>
      <c r="H928" s="144"/>
    </row>
    <row r="929" spans="6:8">
      <c r="F929" s="17"/>
      <c r="G929" s="17"/>
      <c r="H929" s="144"/>
    </row>
    <row r="930" spans="6:8">
      <c r="F930" s="17"/>
      <c r="G930" s="17"/>
      <c r="H930" s="144"/>
    </row>
    <row r="931" spans="6:8">
      <c r="F931" s="17"/>
      <c r="G931" s="17"/>
      <c r="H931" s="144"/>
    </row>
    <row r="932" spans="6:8">
      <c r="F932" s="17"/>
      <c r="G932" s="17"/>
      <c r="H932" s="144"/>
    </row>
    <row r="933" spans="6:8">
      <c r="F933" s="17"/>
      <c r="G933" s="17"/>
      <c r="H933" s="144"/>
    </row>
    <row r="934" spans="6:8">
      <c r="F934" s="17"/>
      <c r="G934" s="17"/>
      <c r="H934" s="144"/>
    </row>
    <row r="935" spans="6:8">
      <c r="F935" s="17"/>
      <c r="G935" s="17"/>
      <c r="H935" s="144"/>
    </row>
    <row r="936" spans="6:8">
      <c r="F936" s="17"/>
      <c r="G936" s="17"/>
      <c r="H936" s="144"/>
    </row>
    <row r="937" spans="6:8">
      <c r="F937" s="17"/>
      <c r="G937" s="17"/>
      <c r="H937" s="144"/>
    </row>
    <row r="938" spans="6:8">
      <c r="F938" s="17"/>
      <c r="G938" s="17"/>
      <c r="H938" s="144"/>
    </row>
    <row r="939" spans="6:8">
      <c r="F939" s="17"/>
      <c r="G939" s="17"/>
      <c r="H939" s="144"/>
    </row>
    <row r="940" spans="6:8">
      <c r="F940" s="17"/>
      <c r="G940" s="17"/>
      <c r="H940" s="144"/>
    </row>
    <row r="941" spans="6:8">
      <c r="F941" s="17"/>
      <c r="G941" s="17"/>
      <c r="H941" s="144"/>
    </row>
    <row r="942" spans="6:8">
      <c r="F942" s="17"/>
      <c r="G942" s="17"/>
      <c r="H942" s="144"/>
    </row>
    <row r="943" spans="6:8">
      <c r="F943" s="17"/>
      <c r="G943" s="17"/>
      <c r="H943" s="144"/>
    </row>
    <row r="944" spans="6:8">
      <c r="F944" s="17"/>
      <c r="G944" s="17"/>
      <c r="H944" s="144"/>
    </row>
    <row r="945" spans="6:8">
      <c r="F945" s="17"/>
      <c r="G945" s="17"/>
      <c r="H945" s="144"/>
    </row>
    <row r="946" spans="6:8">
      <c r="F946" s="17"/>
      <c r="G946" s="17"/>
      <c r="H946" s="144"/>
    </row>
    <row r="947" spans="6:8">
      <c r="F947" s="17"/>
      <c r="G947" s="17"/>
      <c r="H947" s="144"/>
    </row>
    <row r="948" spans="6:8">
      <c r="F948" s="17"/>
      <c r="G948" s="17"/>
      <c r="H948" s="144"/>
    </row>
    <row r="949" spans="6:8">
      <c r="F949" s="17"/>
      <c r="G949" s="17"/>
      <c r="H949" s="144"/>
    </row>
    <row r="950" spans="6:8">
      <c r="F950" s="17"/>
      <c r="G950" s="17"/>
      <c r="H950" s="144"/>
    </row>
    <row r="951" spans="6:8">
      <c r="F951" s="17"/>
      <c r="G951" s="17"/>
      <c r="H951" s="144"/>
    </row>
    <row r="952" spans="6:8">
      <c r="F952" s="17"/>
      <c r="G952" s="17"/>
      <c r="H952" s="144"/>
    </row>
    <row r="953" spans="6:8">
      <c r="F953" s="17"/>
      <c r="G953" s="17"/>
      <c r="H953" s="144"/>
    </row>
    <row r="954" spans="6:8">
      <c r="F954" s="17"/>
      <c r="G954" s="17"/>
      <c r="H954" s="144"/>
    </row>
    <row r="955" spans="6:8">
      <c r="F955" s="17"/>
      <c r="G955" s="17"/>
      <c r="H955" s="144"/>
    </row>
    <row r="956" spans="6:8">
      <c r="F956" s="17"/>
      <c r="G956" s="17"/>
      <c r="H956" s="144"/>
    </row>
    <row r="957" spans="6:8">
      <c r="F957" s="17"/>
      <c r="G957" s="17"/>
      <c r="H957" s="144"/>
    </row>
    <row r="958" spans="6:8">
      <c r="F958" s="17"/>
      <c r="G958" s="17"/>
      <c r="H958" s="144"/>
    </row>
    <row r="959" spans="6:8">
      <c r="F959" s="17"/>
      <c r="G959" s="17"/>
      <c r="H959" s="144"/>
    </row>
    <row r="960" spans="6:8">
      <c r="F960" s="17"/>
      <c r="G960" s="17"/>
      <c r="H960" s="144"/>
    </row>
    <row r="961" spans="6:8">
      <c r="F961" s="17"/>
      <c r="G961" s="17"/>
      <c r="H961" s="144"/>
    </row>
    <row r="962" spans="6:8">
      <c r="F962" s="17"/>
      <c r="G962" s="17"/>
      <c r="H962" s="144"/>
    </row>
    <row r="963" spans="6:8">
      <c r="F963" s="17"/>
      <c r="G963" s="17"/>
      <c r="H963" s="144"/>
    </row>
    <row r="964" spans="6:8">
      <c r="F964" s="17"/>
      <c r="G964" s="17"/>
      <c r="H964" s="144"/>
    </row>
    <row r="965" spans="6:8">
      <c r="F965" s="17"/>
      <c r="G965" s="17"/>
      <c r="H965" s="144"/>
    </row>
    <row r="966" spans="6:8">
      <c r="F966" s="17"/>
      <c r="G966" s="17"/>
      <c r="H966" s="144"/>
    </row>
    <row r="967" spans="6:8">
      <c r="F967" s="17"/>
      <c r="G967" s="17"/>
      <c r="H967" s="144"/>
    </row>
    <row r="968" spans="6:8">
      <c r="F968" s="17"/>
      <c r="G968" s="17"/>
      <c r="H968" s="144"/>
    </row>
    <row r="969" spans="6:8">
      <c r="F969" s="17"/>
      <c r="G969" s="17"/>
      <c r="H969" s="144"/>
    </row>
    <row r="970" spans="6:8">
      <c r="F970" s="17"/>
      <c r="G970" s="17"/>
      <c r="H970" s="144"/>
    </row>
    <row r="971" spans="6:8">
      <c r="F971" s="17"/>
      <c r="G971" s="17"/>
      <c r="H971" s="144"/>
    </row>
    <row r="972" spans="6:8">
      <c r="F972" s="17"/>
      <c r="G972" s="17"/>
      <c r="H972" s="144"/>
    </row>
    <row r="973" spans="6:8">
      <c r="F973" s="17"/>
      <c r="G973" s="17"/>
      <c r="H973" s="144"/>
    </row>
    <row r="974" spans="6:8">
      <c r="F974" s="17"/>
      <c r="G974" s="17"/>
      <c r="H974" s="144"/>
    </row>
    <row r="975" spans="6:8">
      <c r="F975" s="17"/>
      <c r="G975" s="17"/>
      <c r="H975" s="144"/>
    </row>
    <row r="976" spans="6:8">
      <c r="F976" s="17"/>
      <c r="G976" s="17"/>
      <c r="H976" s="144"/>
    </row>
    <row r="977" spans="6:8">
      <c r="F977" s="17"/>
      <c r="G977" s="17"/>
      <c r="H977" s="144"/>
    </row>
    <row r="978" spans="6:8">
      <c r="F978" s="17"/>
      <c r="G978" s="17"/>
      <c r="H978" s="144"/>
    </row>
    <row r="979" spans="6:8">
      <c r="F979" s="17"/>
      <c r="G979" s="17"/>
      <c r="H979" s="144"/>
    </row>
    <row r="980" spans="6:8">
      <c r="F980" s="17"/>
      <c r="G980" s="17"/>
      <c r="H980" s="144"/>
    </row>
    <row r="981" spans="6:8">
      <c r="F981" s="17"/>
      <c r="G981" s="17"/>
      <c r="H981" s="144"/>
    </row>
    <row r="982" spans="6:8">
      <c r="F982" s="17"/>
      <c r="G982" s="17"/>
      <c r="H982" s="144"/>
    </row>
    <row r="983" spans="6:8">
      <c r="F983" s="17"/>
      <c r="G983" s="17"/>
      <c r="H983" s="144"/>
    </row>
    <row r="984" spans="6:8">
      <c r="F984" s="17"/>
      <c r="G984" s="17"/>
      <c r="H984" s="144"/>
    </row>
    <row r="985" spans="6:8">
      <c r="F985" s="17"/>
      <c r="G985" s="17"/>
      <c r="H985" s="144"/>
    </row>
    <row r="986" spans="6:8">
      <c r="F986" s="17"/>
      <c r="G986" s="17"/>
      <c r="H986" s="144"/>
    </row>
    <row r="987" spans="6:8">
      <c r="F987" s="17"/>
      <c r="G987" s="17"/>
      <c r="H987" s="144"/>
    </row>
    <row r="988" spans="6:8">
      <c r="F988" s="17"/>
      <c r="G988" s="17"/>
      <c r="H988" s="144"/>
    </row>
    <row r="989" spans="6:8">
      <c r="F989" s="17"/>
      <c r="G989" s="17"/>
      <c r="H989" s="144"/>
    </row>
    <row r="990" spans="6:8">
      <c r="F990" s="17"/>
      <c r="G990" s="17"/>
      <c r="H990" s="144"/>
    </row>
    <row r="991" spans="6:8">
      <c r="F991" s="17"/>
      <c r="G991" s="17"/>
      <c r="H991" s="144"/>
    </row>
    <row r="992" spans="6:8">
      <c r="F992" s="17"/>
      <c r="G992" s="17"/>
      <c r="H992" s="144"/>
    </row>
    <row r="993" spans="6:8">
      <c r="F993" s="17"/>
      <c r="G993" s="17"/>
      <c r="H993" s="144"/>
    </row>
    <row r="994" spans="6:8">
      <c r="F994" s="17"/>
      <c r="G994" s="17"/>
      <c r="H994" s="144"/>
    </row>
    <row r="995" spans="6:8">
      <c r="F995" s="17"/>
      <c r="G995" s="17"/>
      <c r="H995" s="144"/>
    </row>
    <row r="996" spans="6:8">
      <c r="F996" s="17"/>
      <c r="G996" s="17"/>
      <c r="H996" s="144"/>
    </row>
    <row r="997" spans="6:8">
      <c r="F997" s="17"/>
      <c r="G997" s="17"/>
      <c r="H997" s="144"/>
    </row>
    <row r="998" spans="6:8">
      <c r="F998" s="17"/>
      <c r="G998" s="17"/>
      <c r="H998" s="144"/>
    </row>
    <row r="999" spans="6:8">
      <c r="F999" s="17"/>
      <c r="G999" s="17"/>
      <c r="H999" s="144"/>
    </row>
    <row r="1000" spans="6:8">
      <c r="F1000" s="17"/>
      <c r="G1000" s="17"/>
      <c r="H1000" s="144"/>
    </row>
    <row r="1001" spans="6:8">
      <c r="F1001" s="17"/>
      <c r="G1001" s="17"/>
      <c r="H1001" s="144"/>
    </row>
    <row r="1002" spans="6:8">
      <c r="F1002" s="17"/>
      <c r="G1002" s="17"/>
      <c r="H1002" s="144"/>
    </row>
    <row r="1003" spans="6:8">
      <c r="F1003" s="17"/>
      <c r="G1003" s="17"/>
      <c r="H1003" s="144"/>
    </row>
    <row r="1004" spans="6:8">
      <c r="F1004" s="17"/>
      <c r="G1004" s="17"/>
      <c r="H1004" s="144"/>
    </row>
    <row r="1005" spans="6:8">
      <c r="F1005" s="17"/>
      <c r="G1005" s="17"/>
      <c r="H1005" s="144"/>
    </row>
    <row r="1006" spans="6:8">
      <c r="F1006" s="17"/>
      <c r="G1006" s="17"/>
      <c r="H1006" s="144"/>
    </row>
    <row r="1007" spans="6:8">
      <c r="F1007" s="17"/>
      <c r="G1007" s="17"/>
      <c r="H1007" s="144"/>
    </row>
    <row r="1008" spans="6:8">
      <c r="F1008" s="17"/>
      <c r="G1008" s="17"/>
      <c r="H1008" s="144"/>
    </row>
    <row r="1009" spans="6:8">
      <c r="F1009" s="17"/>
      <c r="G1009" s="17"/>
      <c r="H1009" s="144"/>
    </row>
    <row r="1010" spans="6:8">
      <c r="F1010" s="17"/>
      <c r="G1010" s="17"/>
      <c r="H1010" s="144"/>
    </row>
    <row r="1011" spans="6:8">
      <c r="F1011" s="17"/>
      <c r="G1011" s="17"/>
      <c r="H1011" s="144"/>
    </row>
    <row r="1012" spans="6:8">
      <c r="F1012" s="17"/>
      <c r="G1012" s="17"/>
      <c r="H1012" s="144"/>
    </row>
    <row r="1013" spans="6:8">
      <c r="F1013" s="17"/>
      <c r="G1013" s="17"/>
      <c r="H1013" s="144"/>
    </row>
    <row r="1014" spans="6:8">
      <c r="F1014" s="17"/>
      <c r="G1014" s="17"/>
      <c r="H1014" s="144"/>
    </row>
    <row r="1015" spans="6:8">
      <c r="F1015" s="17"/>
      <c r="G1015" s="17"/>
      <c r="H1015" s="144"/>
    </row>
    <row r="1016" spans="6:8">
      <c r="F1016" s="17"/>
      <c r="G1016" s="17"/>
      <c r="H1016" s="144"/>
    </row>
    <row r="1017" spans="6:8">
      <c r="F1017" s="17"/>
      <c r="G1017" s="17"/>
      <c r="H1017" s="144"/>
    </row>
    <row r="1018" spans="6:8">
      <c r="F1018" s="17"/>
      <c r="G1018" s="17"/>
      <c r="H1018" s="144"/>
    </row>
    <row r="1019" spans="6:8">
      <c r="F1019" s="17"/>
      <c r="G1019" s="17"/>
      <c r="H1019" s="144"/>
    </row>
    <row r="1020" spans="6:8">
      <c r="F1020" s="17"/>
      <c r="G1020" s="17"/>
      <c r="H1020" s="144"/>
    </row>
    <row r="1021" spans="6:8">
      <c r="F1021" s="17"/>
      <c r="G1021" s="17"/>
      <c r="H1021" s="144"/>
    </row>
    <row r="1022" spans="6:8">
      <c r="F1022" s="17"/>
      <c r="G1022" s="17"/>
      <c r="H1022" s="144"/>
    </row>
    <row r="1023" spans="6:8">
      <c r="F1023" s="17"/>
      <c r="G1023" s="17"/>
      <c r="H1023" s="144"/>
    </row>
    <row r="1024" spans="6:8">
      <c r="F1024" s="17"/>
      <c r="G1024" s="17"/>
      <c r="H1024" s="144"/>
    </row>
    <row r="1025" spans="6:8">
      <c r="F1025" s="17"/>
      <c r="G1025" s="17"/>
      <c r="H1025" s="144"/>
    </row>
    <row r="1026" spans="6:8">
      <c r="F1026" s="17"/>
      <c r="G1026" s="17"/>
      <c r="H1026" s="144"/>
    </row>
    <row r="1027" spans="6:8">
      <c r="F1027" s="17"/>
      <c r="G1027" s="17"/>
      <c r="H1027" s="144"/>
    </row>
    <row r="1028" spans="6:8">
      <c r="F1028" s="17"/>
      <c r="G1028" s="17"/>
      <c r="H1028" s="144"/>
    </row>
    <row r="1029" spans="6:8">
      <c r="F1029" s="17"/>
      <c r="G1029" s="17"/>
      <c r="H1029" s="144"/>
    </row>
    <row r="1030" spans="6:8">
      <c r="F1030" s="17"/>
      <c r="G1030" s="17"/>
      <c r="H1030" s="144"/>
    </row>
    <row r="1031" spans="6:8">
      <c r="F1031" s="17"/>
      <c r="G1031" s="17"/>
      <c r="H1031" s="144"/>
    </row>
    <row r="1032" spans="6:8">
      <c r="F1032" s="17"/>
      <c r="G1032" s="17"/>
      <c r="H1032" s="144"/>
    </row>
    <row r="1033" spans="6:8">
      <c r="F1033" s="17"/>
      <c r="G1033" s="17"/>
      <c r="H1033" s="144"/>
    </row>
    <row r="1034" spans="6:8">
      <c r="F1034" s="17"/>
      <c r="G1034" s="17"/>
      <c r="H1034" s="144"/>
    </row>
    <row r="1035" spans="6:8">
      <c r="F1035" s="17"/>
      <c r="G1035" s="17"/>
      <c r="H1035" s="144"/>
    </row>
    <row r="1036" spans="6:8">
      <c r="F1036" s="17"/>
      <c r="G1036" s="17"/>
      <c r="H1036" s="144"/>
    </row>
    <row r="1037" spans="6:8">
      <c r="F1037" s="17"/>
      <c r="G1037" s="17"/>
      <c r="H1037" s="144"/>
    </row>
    <row r="1038" spans="6:8">
      <c r="F1038" s="17"/>
      <c r="G1038" s="17"/>
      <c r="H1038" s="144"/>
    </row>
    <row r="1039" spans="6:8">
      <c r="F1039" s="17"/>
      <c r="G1039" s="17"/>
      <c r="H1039" s="144"/>
    </row>
    <row r="1040" spans="6:8">
      <c r="F1040" s="17"/>
      <c r="G1040" s="17"/>
      <c r="H1040" s="144"/>
    </row>
    <row r="1041" spans="6:8">
      <c r="F1041" s="17"/>
      <c r="G1041" s="17"/>
      <c r="H1041" s="144"/>
    </row>
    <row r="1042" spans="6:8">
      <c r="F1042" s="17"/>
      <c r="G1042" s="17"/>
      <c r="H1042" s="144"/>
    </row>
    <row r="1043" spans="6:8">
      <c r="F1043" s="17"/>
      <c r="G1043" s="17"/>
      <c r="H1043" s="144"/>
    </row>
    <row r="1044" spans="6:8">
      <c r="F1044" s="17"/>
      <c r="G1044" s="17"/>
      <c r="H1044" s="144"/>
    </row>
    <row r="1045" spans="6:8">
      <c r="F1045" s="17"/>
      <c r="G1045" s="17"/>
      <c r="H1045" s="144"/>
    </row>
    <row r="1046" spans="6:8">
      <c r="F1046" s="17"/>
      <c r="G1046" s="17"/>
      <c r="H1046" s="144"/>
    </row>
    <row r="1047" spans="6:8">
      <c r="F1047" s="17"/>
      <c r="G1047" s="17"/>
      <c r="H1047" s="144"/>
    </row>
    <row r="1048" spans="6:8">
      <c r="F1048" s="17"/>
      <c r="G1048" s="17"/>
      <c r="H1048" s="144"/>
    </row>
    <row r="1049" spans="6:8">
      <c r="F1049" s="17"/>
      <c r="G1049" s="17"/>
      <c r="H1049" s="144"/>
    </row>
    <row r="1050" spans="6:8">
      <c r="F1050" s="17"/>
      <c r="G1050" s="17"/>
      <c r="H1050" s="144"/>
    </row>
    <row r="1051" spans="6:8">
      <c r="F1051" s="17"/>
      <c r="G1051" s="17"/>
      <c r="H1051" s="144"/>
    </row>
    <row r="1052" spans="6:8">
      <c r="F1052" s="17"/>
      <c r="G1052" s="17"/>
      <c r="H1052" s="144"/>
    </row>
    <row r="1053" spans="6:8">
      <c r="F1053" s="17"/>
      <c r="G1053" s="17"/>
      <c r="H1053" s="144"/>
    </row>
    <row r="1054" spans="6:8">
      <c r="F1054" s="17"/>
      <c r="G1054" s="17"/>
      <c r="H1054" s="144"/>
    </row>
    <row r="1055" spans="6:8">
      <c r="F1055" s="17"/>
      <c r="G1055" s="17"/>
      <c r="H1055" s="144"/>
    </row>
    <row r="1056" spans="6:8">
      <c r="F1056" s="17"/>
      <c r="G1056" s="17"/>
      <c r="H1056" s="144"/>
    </row>
    <row r="1057" spans="6:8">
      <c r="F1057" s="17"/>
      <c r="G1057" s="17"/>
      <c r="H1057" s="144"/>
    </row>
    <row r="1058" spans="6:8">
      <c r="F1058" s="17"/>
      <c r="G1058" s="17"/>
      <c r="H1058" s="144"/>
    </row>
    <row r="1059" spans="6:8">
      <c r="F1059" s="17"/>
      <c r="G1059" s="17"/>
      <c r="H1059" s="144"/>
    </row>
    <row r="1060" spans="6:8">
      <c r="F1060" s="17"/>
      <c r="G1060" s="17"/>
      <c r="H1060" s="144"/>
    </row>
    <row r="1061" spans="6:8">
      <c r="F1061" s="17"/>
      <c r="G1061" s="17"/>
      <c r="H1061" s="144"/>
    </row>
    <row r="1062" spans="6:8">
      <c r="F1062" s="17"/>
      <c r="G1062" s="17"/>
      <c r="H1062" s="144"/>
    </row>
    <row r="1063" spans="6:8">
      <c r="F1063" s="17"/>
      <c r="G1063" s="17"/>
      <c r="H1063" s="144"/>
    </row>
    <row r="1064" spans="6:8">
      <c r="F1064" s="17"/>
      <c r="G1064" s="17"/>
      <c r="H1064" s="144"/>
    </row>
    <row r="1065" spans="6:8">
      <c r="F1065" s="17"/>
      <c r="G1065" s="17"/>
      <c r="H1065" s="144"/>
    </row>
    <row r="1066" spans="6:8">
      <c r="F1066" s="17"/>
      <c r="G1066" s="17"/>
      <c r="H1066" s="144"/>
    </row>
    <row r="1067" spans="6:8">
      <c r="F1067" s="17"/>
      <c r="G1067" s="17"/>
      <c r="H1067" s="144"/>
    </row>
    <row r="1068" spans="6:8">
      <c r="F1068" s="17"/>
      <c r="G1068" s="17"/>
      <c r="H1068" s="144"/>
    </row>
    <row r="1069" spans="6:8">
      <c r="F1069" s="17"/>
      <c r="G1069" s="17"/>
      <c r="H1069" s="144"/>
    </row>
    <row r="1070" spans="6:8">
      <c r="F1070" s="17"/>
      <c r="G1070" s="17"/>
      <c r="H1070" s="144"/>
    </row>
    <row r="1071" spans="6:8">
      <c r="F1071" s="17"/>
      <c r="G1071" s="17"/>
      <c r="H1071" s="144"/>
    </row>
    <row r="1072" spans="6:8">
      <c r="F1072" s="17"/>
      <c r="G1072" s="17"/>
      <c r="H1072" s="144"/>
    </row>
    <row r="1073" spans="6:8">
      <c r="F1073" s="17"/>
      <c r="G1073" s="17"/>
      <c r="H1073" s="144"/>
    </row>
    <row r="1074" spans="6:8">
      <c r="F1074" s="17"/>
      <c r="G1074" s="17"/>
      <c r="H1074" s="144"/>
    </row>
    <row r="1075" spans="6:8">
      <c r="F1075" s="17"/>
      <c r="G1075" s="17"/>
      <c r="H1075" s="144"/>
    </row>
    <row r="1076" spans="6:8">
      <c r="F1076" s="17"/>
      <c r="G1076" s="17"/>
      <c r="H1076" s="144"/>
    </row>
    <row r="1077" spans="6:8">
      <c r="F1077" s="17"/>
      <c r="G1077" s="17"/>
      <c r="H1077" s="144"/>
    </row>
    <row r="1078" spans="6:8">
      <c r="F1078" s="17"/>
      <c r="G1078" s="17"/>
      <c r="H1078" s="144"/>
    </row>
    <row r="1079" spans="6:8">
      <c r="F1079" s="17"/>
      <c r="G1079" s="17"/>
      <c r="H1079" s="144"/>
    </row>
    <row r="1080" spans="6:8">
      <c r="F1080" s="17"/>
      <c r="G1080" s="17"/>
      <c r="H1080" s="144"/>
    </row>
    <row r="1081" spans="6:8">
      <c r="F1081" s="17"/>
      <c r="G1081" s="17"/>
      <c r="H1081" s="144"/>
    </row>
    <row r="1082" spans="6:8">
      <c r="F1082" s="17"/>
      <c r="G1082" s="17"/>
      <c r="H1082" s="144"/>
    </row>
    <row r="1083" spans="6:8">
      <c r="F1083" s="17"/>
      <c r="G1083" s="17"/>
      <c r="H1083" s="144"/>
    </row>
    <row r="1084" spans="6:8">
      <c r="F1084" s="17"/>
      <c r="G1084" s="17"/>
      <c r="H1084" s="144"/>
    </row>
    <row r="1085" spans="6:8">
      <c r="F1085" s="17"/>
      <c r="G1085" s="17"/>
      <c r="H1085" s="144"/>
    </row>
    <row r="1086" spans="6:8">
      <c r="F1086" s="17"/>
      <c r="G1086" s="17"/>
      <c r="H1086" s="144"/>
    </row>
    <row r="1087" spans="6:8">
      <c r="F1087" s="17"/>
      <c r="G1087" s="17"/>
      <c r="H1087" s="144"/>
    </row>
    <row r="1088" spans="6:8">
      <c r="F1088" s="17"/>
      <c r="G1088" s="17"/>
      <c r="H1088" s="144"/>
    </row>
    <row r="1089" spans="6:8">
      <c r="F1089" s="17"/>
      <c r="G1089" s="17"/>
      <c r="H1089" s="144"/>
    </row>
    <row r="1090" spans="6:8">
      <c r="F1090" s="17"/>
      <c r="G1090" s="17"/>
      <c r="H1090" s="144"/>
    </row>
    <row r="1091" spans="6:8">
      <c r="F1091" s="17"/>
      <c r="G1091" s="17"/>
      <c r="H1091" s="144"/>
    </row>
    <row r="1092" spans="6:8">
      <c r="F1092" s="17"/>
      <c r="G1092" s="17"/>
      <c r="H1092" s="144"/>
    </row>
    <row r="1093" spans="6:8">
      <c r="F1093" s="17"/>
      <c r="G1093" s="17"/>
      <c r="H1093" s="144"/>
    </row>
  </sheetData>
  <mergeCells count="76">
    <mergeCell ref="E89:J91"/>
    <mergeCell ref="E93:H93"/>
    <mergeCell ref="B73:D73"/>
    <mergeCell ref="B74:D74"/>
    <mergeCell ref="A75:C76"/>
    <mergeCell ref="E86:H86"/>
    <mergeCell ref="A87:C88"/>
    <mergeCell ref="H61:J61"/>
    <mergeCell ref="F28:G28"/>
    <mergeCell ref="B72:D72"/>
    <mergeCell ref="B63:D63"/>
    <mergeCell ref="B64:D64"/>
    <mergeCell ref="B65:D65"/>
    <mergeCell ref="B66:D66"/>
    <mergeCell ref="B67:D67"/>
    <mergeCell ref="B68:D68"/>
    <mergeCell ref="B69:D69"/>
    <mergeCell ref="F25:G25"/>
    <mergeCell ref="F26:G26"/>
    <mergeCell ref="F27:G27"/>
    <mergeCell ref="E13:E14"/>
    <mergeCell ref="B71:D71"/>
    <mergeCell ref="B61:D62"/>
    <mergeCell ref="F61:F62"/>
    <mergeCell ref="B70:D70"/>
    <mergeCell ref="A54:J54"/>
    <mergeCell ref="A60:J60"/>
    <mergeCell ref="A33:J33"/>
    <mergeCell ref="F29:G29"/>
    <mergeCell ref="A46:J46"/>
    <mergeCell ref="M13:M14"/>
    <mergeCell ref="M15:M16"/>
    <mergeCell ref="J13:J14"/>
    <mergeCell ref="F18:G18"/>
    <mergeCell ref="I13:I14"/>
    <mergeCell ref="F22:G22"/>
    <mergeCell ref="F13:F14"/>
    <mergeCell ref="H13:H14"/>
    <mergeCell ref="A19:J19"/>
    <mergeCell ref="I15:I16"/>
    <mergeCell ref="J15:J16"/>
    <mergeCell ref="H15:H16"/>
    <mergeCell ref="E9:E10"/>
    <mergeCell ref="I11:I12"/>
    <mergeCell ref="E11:E12"/>
    <mergeCell ref="H11:H12"/>
    <mergeCell ref="F23:G23"/>
    <mergeCell ref="F24:G24"/>
    <mergeCell ref="E15:E16"/>
    <mergeCell ref="F15:G16"/>
    <mergeCell ref="F21:G21"/>
    <mergeCell ref="F20:G20"/>
    <mergeCell ref="J11:J12"/>
    <mergeCell ref="M11:M12"/>
    <mergeCell ref="I6:I7"/>
    <mergeCell ref="J6:J7"/>
    <mergeCell ref="M6:M7"/>
    <mergeCell ref="F8:G8"/>
    <mergeCell ref="H6:H7"/>
    <mergeCell ref="I4:I5"/>
    <mergeCell ref="J4:J5"/>
    <mergeCell ref="B4:B5"/>
    <mergeCell ref="C4:C5"/>
    <mergeCell ref="E4:E5"/>
    <mergeCell ref="M4:M5"/>
    <mergeCell ref="F4:G5"/>
    <mergeCell ref="A6:A7"/>
    <mergeCell ref="B6:B7"/>
    <mergeCell ref="C6:C7"/>
    <mergeCell ref="F6:G7"/>
    <mergeCell ref="A1:I1"/>
    <mergeCell ref="D2:D3"/>
    <mergeCell ref="F2:F3"/>
    <mergeCell ref="H2:J2"/>
    <mergeCell ref="A4:A5"/>
    <mergeCell ref="H4:H5"/>
  </mergeCells>
  <phoneticPr fontId="19" type="noConversion"/>
  <hyperlinks>
    <hyperlink ref="D86" r:id="rId1"/>
    <hyperlink ref="E86" r:id="rId2"/>
  </hyperlinks>
  <pageMargins left="1.22013888888889" right="0.23611111111111099" top="0.35416666666666702" bottom="0" header="0.511811023622047" footer="0.511811023622047"/>
  <pageSetup paperSize="9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Open_Xlsx_PLUS/7.4.0.3$Windows_X86_64 LibreOffice_project/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цены2026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dc:description/>
  <cp:lastModifiedBy>Admin</cp:lastModifiedBy>
  <cp:revision>4</cp:revision>
  <cp:lastPrinted>2026-06-23T06:01:38Z</cp:lastPrinted>
  <dcterms:created xsi:type="dcterms:W3CDTF">1999-01-04T13:27:00Z</dcterms:created>
  <dcterms:modified xsi:type="dcterms:W3CDTF">2026-09-07T09:31:06Z</dcterms:modified>
  <dc:language>uk-UA</dc:language>
</cp:coreProperties>
</file>